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fileSharing readOnlyRecommended="1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LSEGANTIN\Downloads\"/>
    </mc:Choice>
  </mc:AlternateContent>
  <xr:revisionPtr revIDLastSave="0" documentId="13_ncr:1_{729BE873-ADFC-4FCE-ADE2-6D1FA8C08F05}" xr6:coauthVersionLast="47" xr6:coauthVersionMax="47" xr10:uidLastSave="{00000000-0000-0000-0000-000000000000}"/>
  <bookViews>
    <workbookView xWindow="-120" yWindow="-120" windowWidth="20730" windowHeight="11160" firstSheet="1" activeTab="1" xr2:uid="{DCD6043C-D60B-487F-9025-2842B62F9432}"/>
  </bookViews>
  <sheets>
    <sheet name="Planilha1" sheetId="12" state="hidden" r:id="rId1"/>
    <sheet name="Planilha3" sheetId="14" r:id="rId2"/>
    <sheet name="Planilha2" sheetId="13" state="hidden" r:id="rId3"/>
    <sheet name="SUPRIMENTOS" sheetId="1" state="hidden" r:id="rId4"/>
    <sheet name="RESUMO" sheetId="6" state="hidden" r:id="rId5"/>
    <sheet name="APOIO" sheetId="3" state="hidden" r:id="rId6"/>
    <sheet name="APOIO 2" sheetId="7" state="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4" hidden="1">RESUMO!$B$1:$H$239</definedName>
    <definedName name="_xlnm._FilterDatabase" localSheetId="3" hidden="1">SUPRIMENTOS!$B$19:$M$256</definedName>
    <definedName name="APOIO">APOIO!$B$2:$D$16</definedName>
    <definedName name="as">[1]Validação!$E$2:$E$7</definedName>
    <definedName name="Autorizado?">#REF!</definedName>
    <definedName name="Categoria">[2]Validação!$E$2:$E$7</definedName>
    <definedName name="Categorias">'[3]CATEGORIAS Y SUBCATEGORIAS'!$D$2:$D$40</definedName>
    <definedName name="Compradores">[4]Apoio!$B$20:$B$33</definedName>
    <definedName name="Compras">[4]Apoio!$B$19:$B$35</definedName>
    <definedName name="ds">[1]Validação!$E$2:$E$7</definedName>
    <definedName name="ListaSN">[4]Apoio!$I$1:$I$2</definedName>
    <definedName name="NOMES" localSheetId="4">[5]APOIO!$B$2:$C$16</definedName>
    <definedName name="NOMES">APOIO!$B$2:$C$16</definedName>
    <definedName name="oas">[1]Validação!$E$2:$E$7</definedName>
    <definedName name="opaaa">[1]Validação!$E$2:$E$7</definedName>
    <definedName name="Resp.Planejamento">#REF!</definedName>
    <definedName name="sa">[1]Validação!$E$2:$E$7</definedName>
    <definedName name="sd">[1]Validação!$E$2:$E$7</definedName>
    <definedName name="SegmentaçãodeDados_Área">#N/A</definedName>
    <definedName name="SegmentaçãodeDados_COMPRADOR_A">#N/A</definedName>
    <definedName name="SegmentaçãodeDados_Comprador_BPO">#N/A</definedName>
    <definedName name="SegmentaçãodeDados_Quadrante">#N/A</definedName>
    <definedName name="SegmentaçãodeDados_Segmentação">#N/A</definedName>
    <definedName name="SitDemanda">#REF!</definedName>
    <definedName name="Subtipos">[4]Apoio!$E$1:$E$15</definedName>
    <definedName name="TipoDemanda">#REF!</definedName>
  </definedNames>
  <calcPr calcId="191028"/>
  <pivotCaches>
    <pivotCache cacheId="6" r:id="rId13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4"/>
        <x14:slicerCache r:id="rId15"/>
        <x14:slicerCache r:id="rId16"/>
        <x14:slicerCache r:id="rId17"/>
        <x14:slicerCache r:id="rId18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0" i="1" l="1"/>
  <c r="N200" i="1" s="1"/>
  <c r="O200" i="1" s="1"/>
  <c r="M201" i="1"/>
  <c r="M202" i="1"/>
  <c r="M203" i="1"/>
  <c r="N203" i="1" s="1"/>
  <c r="O203" i="1" s="1"/>
  <c r="M204" i="1"/>
  <c r="N204" i="1" s="1"/>
  <c r="O204" i="1" s="1"/>
  <c r="M205" i="1"/>
  <c r="N205" i="1" s="1"/>
  <c r="O205" i="1" s="1"/>
  <c r="M206" i="1"/>
  <c r="N206" i="1" s="1"/>
  <c r="O206" i="1" s="1"/>
  <c r="M207" i="1"/>
  <c r="N207" i="1" s="1"/>
  <c r="O207" i="1" s="1"/>
  <c r="M208" i="1"/>
  <c r="N208" i="1" s="1"/>
  <c r="O208" i="1" s="1"/>
  <c r="M209" i="1"/>
  <c r="N209" i="1" s="1"/>
  <c r="O209" i="1" s="1"/>
  <c r="M210" i="1"/>
  <c r="N210" i="1" s="1"/>
  <c r="O210" i="1" s="1"/>
  <c r="M211" i="1"/>
  <c r="N211" i="1" s="1"/>
  <c r="O211" i="1" s="1"/>
  <c r="M212" i="1"/>
  <c r="N212" i="1" s="1"/>
  <c r="O212" i="1" s="1"/>
  <c r="M213" i="1"/>
  <c r="N213" i="1" s="1"/>
  <c r="O213" i="1" s="1"/>
  <c r="M214" i="1"/>
  <c r="N214" i="1" s="1"/>
  <c r="O214" i="1" s="1"/>
  <c r="M215" i="1"/>
  <c r="N215" i="1" s="1"/>
  <c r="O215" i="1" s="1"/>
  <c r="M216" i="1"/>
  <c r="N216" i="1" s="1"/>
  <c r="O216" i="1" s="1"/>
  <c r="M217" i="1"/>
  <c r="N217" i="1" s="1"/>
  <c r="O217" i="1" s="1"/>
  <c r="M218" i="1"/>
  <c r="N218" i="1" s="1"/>
  <c r="O218" i="1" s="1"/>
  <c r="M219" i="1"/>
  <c r="N219" i="1" s="1"/>
  <c r="O219" i="1" s="1"/>
  <c r="M220" i="1"/>
  <c r="N220" i="1" s="1"/>
  <c r="O220" i="1" s="1"/>
  <c r="M221" i="1"/>
  <c r="N221" i="1" s="1"/>
  <c r="O221" i="1" s="1"/>
  <c r="M222" i="1"/>
  <c r="N222" i="1" s="1"/>
  <c r="O222" i="1" s="1"/>
  <c r="M223" i="1"/>
  <c r="N223" i="1" s="1"/>
  <c r="O223" i="1" s="1"/>
  <c r="M224" i="1"/>
  <c r="N224" i="1" s="1"/>
  <c r="O224" i="1" s="1"/>
  <c r="M225" i="1"/>
  <c r="N225" i="1" s="1"/>
  <c r="O225" i="1" s="1"/>
  <c r="M226" i="1"/>
  <c r="N226" i="1" s="1"/>
  <c r="O226" i="1" s="1"/>
  <c r="M227" i="1"/>
  <c r="N227" i="1" s="1"/>
  <c r="O227" i="1" s="1"/>
  <c r="M228" i="1"/>
  <c r="N228" i="1" s="1"/>
  <c r="O228" i="1" s="1"/>
  <c r="M229" i="1"/>
  <c r="N229" i="1" s="1"/>
  <c r="O229" i="1" s="1"/>
  <c r="M230" i="1"/>
  <c r="N230" i="1" s="1"/>
  <c r="O230" i="1" s="1"/>
  <c r="M231" i="1"/>
  <c r="N231" i="1" s="1"/>
  <c r="O231" i="1" s="1"/>
  <c r="M232" i="1"/>
  <c r="N232" i="1" s="1"/>
  <c r="O232" i="1" s="1"/>
  <c r="M233" i="1"/>
  <c r="N233" i="1" s="1"/>
  <c r="O233" i="1" s="1"/>
  <c r="M234" i="1"/>
  <c r="N234" i="1" s="1"/>
  <c r="O234" i="1" s="1"/>
  <c r="M235" i="1"/>
  <c r="N235" i="1" s="1"/>
  <c r="O235" i="1" s="1"/>
  <c r="M236" i="1"/>
  <c r="N236" i="1" s="1"/>
  <c r="O236" i="1" s="1"/>
  <c r="M237" i="1"/>
  <c r="N237" i="1" s="1"/>
  <c r="O237" i="1" s="1"/>
  <c r="M238" i="1"/>
  <c r="N238" i="1" s="1"/>
  <c r="O238" i="1" s="1"/>
  <c r="M239" i="1"/>
  <c r="N239" i="1" s="1"/>
  <c r="O239" i="1" s="1"/>
  <c r="M240" i="1"/>
  <c r="N240" i="1" s="1"/>
  <c r="O240" i="1" s="1"/>
  <c r="M241" i="1"/>
  <c r="N241" i="1" s="1"/>
  <c r="O241" i="1" s="1"/>
  <c r="M242" i="1"/>
  <c r="N242" i="1" s="1"/>
  <c r="O242" i="1" s="1"/>
  <c r="M243" i="1"/>
  <c r="N243" i="1" s="1"/>
  <c r="O243" i="1" s="1"/>
  <c r="M244" i="1"/>
  <c r="N244" i="1" s="1"/>
  <c r="O244" i="1" s="1"/>
  <c r="M245" i="1"/>
  <c r="N245" i="1" s="1"/>
  <c r="O245" i="1" s="1"/>
  <c r="M246" i="1"/>
  <c r="N246" i="1" s="1"/>
  <c r="O246" i="1" s="1"/>
  <c r="M247" i="1"/>
  <c r="N247" i="1" s="1"/>
  <c r="O247" i="1" s="1"/>
  <c r="M248" i="1"/>
  <c r="N248" i="1" s="1"/>
  <c r="O248" i="1" s="1"/>
  <c r="M249" i="1"/>
  <c r="N249" i="1" s="1"/>
  <c r="O249" i="1" s="1"/>
  <c r="M250" i="1"/>
  <c r="N250" i="1" s="1"/>
  <c r="O250" i="1" s="1"/>
  <c r="M251" i="1"/>
  <c r="N251" i="1" s="1"/>
  <c r="O251" i="1" s="1"/>
  <c r="M252" i="1"/>
  <c r="N252" i="1" s="1"/>
  <c r="O252" i="1" s="1"/>
  <c r="M253" i="1"/>
  <c r="N253" i="1" s="1"/>
  <c r="O253" i="1" s="1"/>
  <c r="M254" i="1"/>
  <c r="N254" i="1" s="1"/>
  <c r="O254" i="1" s="1"/>
  <c r="M255" i="1"/>
  <c r="N255" i="1" s="1"/>
  <c r="O255" i="1" s="1"/>
  <c r="M256" i="1"/>
  <c r="N256" i="1" s="1"/>
  <c r="O256" i="1" s="1"/>
  <c r="N201" i="1"/>
  <c r="O201" i="1" s="1"/>
  <c r="N202" i="1"/>
  <c r="O202" i="1" s="1"/>
  <c r="N181" i="1" l="1"/>
  <c r="O181" i="1" s="1"/>
  <c r="N180" i="1"/>
  <c r="O180" i="1" s="1"/>
  <c r="N177" i="1"/>
  <c r="O177" i="1" s="1"/>
  <c r="N176" i="1"/>
  <c r="O176" i="1" s="1"/>
  <c r="N175" i="1"/>
  <c r="O175" i="1" s="1"/>
  <c r="N174" i="1"/>
  <c r="O174" i="1" s="1"/>
  <c r="N43" i="1"/>
  <c r="O43" i="1" s="1"/>
  <c r="N42" i="1"/>
  <c r="O42" i="1" s="1"/>
  <c r="N24" i="1"/>
  <c r="O24" i="1" s="1"/>
  <c r="N73" i="1"/>
  <c r="O73" i="1" s="1"/>
  <c r="N149" i="1"/>
  <c r="O149" i="1" s="1"/>
  <c r="N148" i="1"/>
  <c r="O148" i="1" s="1"/>
  <c r="O92" i="1"/>
  <c r="O91" i="1"/>
  <c r="O72" i="1"/>
  <c r="O70" i="1"/>
  <c r="O69" i="1"/>
  <c r="O68" i="1"/>
  <c r="O67" i="1"/>
  <c r="O66" i="1"/>
  <c r="O65" i="1"/>
  <c r="O64" i="1"/>
  <c r="O63" i="1"/>
  <c r="O62" i="1"/>
  <c r="O194" i="1"/>
  <c r="O61" i="1" l="1"/>
  <c r="O48" i="1"/>
  <c r="O46" i="1"/>
  <c r="O45" i="1"/>
  <c r="O41" i="1"/>
  <c r="O95" i="1"/>
  <c r="O94" i="1"/>
  <c r="O93" i="1"/>
  <c r="O110" i="1"/>
  <c r="O109" i="1"/>
  <c r="O108" i="1"/>
  <c r="O107" i="1"/>
  <c r="O106" i="1"/>
  <c r="O105" i="1"/>
  <c r="O104" i="1"/>
  <c r="O103" i="1"/>
  <c r="O111" i="1"/>
  <c r="O116" i="1"/>
  <c r="O23" i="1"/>
  <c r="O161" i="1"/>
  <c r="O34" i="1"/>
  <c r="O164" i="1"/>
  <c r="O160" i="1"/>
  <c r="O191" i="1"/>
  <c r="O190" i="1"/>
  <c r="O189" i="1"/>
  <c r="O36" i="1"/>
  <c r="O188" i="1"/>
  <c r="O187" i="1"/>
  <c r="M48" i="1" l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4" i="1"/>
  <c r="N74" i="1" s="1"/>
  <c r="O74" i="1" s="1"/>
  <c r="M75" i="1"/>
  <c r="N75" i="1" s="1"/>
  <c r="O75" i="1" s="1"/>
  <c r="M76" i="1"/>
  <c r="M81" i="1"/>
  <c r="N81" i="1" s="1"/>
  <c r="O81" i="1" s="1"/>
  <c r="M82" i="1"/>
  <c r="N82" i="1" s="1"/>
  <c r="O82" i="1" s="1"/>
  <c r="M83" i="1"/>
  <c r="N83" i="1" s="1"/>
  <c r="O83" i="1" s="1"/>
  <c r="M84" i="1"/>
  <c r="N84" i="1" s="1"/>
  <c r="O84" i="1" s="1"/>
  <c r="M85" i="1"/>
  <c r="N85" i="1" s="1"/>
  <c r="O85" i="1" s="1"/>
  <c r="M86" i="1"/>
  <c r="N86" i="1" s="1"/>
  <c r="O86" i="1" s="1"/>
  <c r="M87" i="1"/>
  <c r="N87" i="1" s="1"/>
  <c r="O87" i="1" s="1"/>
  <c r="M88" i="1"/>
  <c r="N88" i="1" s="1"/>
  <c r="O88" i="1" s="1"/>
  <c r="M89" i="1"/>
  <c r="N89" i="1" s="1"/>
  <c r="O89" i="1" s="1"/>
  <c r="M90" i="1"/>
  <c r="M91" i="1"/>
  <c r="M92" i="1"/>
  <c r="M93" i="1"/>
  <c r="M94" i="1"/>
  <c r="M95" i="1"/>
  <c r="M41" i="1"/>
  <c r="M45" i="1"/>
  <c r="M46" i="1"/>
  <c r="M96" i="1"/>
  <c r="M97" i="1"/>
  <c r="M98" i="1"/>
  <c r="M102" i="1"/>
  <c r="N102" i="1" s="1"/>
  <c r="O102" i="1" s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23" i="1"/>
  <c r="M124" i="1"/>
  <c r="M20" i="1"/>
  <c r="M125" i="1"/>
  <c r="M32" i="1"/>
  <c r="M126" i="1"/>
  <c r="N126" i="1" s="1"/>
  <c r="O126" i="1" s="1"/>
  <c r="M129" i="1"/>
  <c r="M130" i="1"/>
  <c r="M131" i="1"/>
  <c r="M29" i="1"/>
  <c r="M30" i="1"/>
  <c r="M132" i="1"/>
  <c r="M21" i="1"/>
  <c r="M133" i="1"/>
  <c r="M134" i="1"/>
  <c r="M22" i="1"/>
  <c r="M135" i="1"/>
  <c r="M136" i="1"/>
  <c r="M137" i="1"/>
  <c r="M138" i="1"/>
  <c r="N138" i="1" s="1"/>
  <c r="O138" i="1" s="1"/>
  <c r="M139" i="1"/>
  <c r="M140" i="1"/>
  <c r="M141" i="1"/>
  <c r="N141" i="1" s="1"/>
  <c r="O141" i="1" s="1"/>
  <c r="M142" i="1"/>
  <c r="N142" i="1" s="1"/>
  <c r="O142" i="1" s="1"/>
  <c r="M143" i="1"/>
  <c r="N143" i="1" s="1"/>
  <c r="O143" i="1" s="1"/>
  <c r="M144" i="1"/>
  <c r="N144" i="1" s="1"/>
  <c r="O144" i="1" s="1"/>
  <c r="M145" i="1"/>
  <c r="N145" i="1" s="1"/>
  <c r="O145" i="1" s="1"/>
  <c r="M146" i="1"/>
  <c r="N146" i="1" s="1"/>
  <c r="O146" i="1" s="1"/>
  <c r="M147" i="1"/>
  <c r="N147" i="1" s="1"/>
  <c r="O147" i="1" s="1"/>
  <c r="M150" i="1"/>
  <c r="N150" i="1" s="1"/>
  <c r="O150" i="1" s="1"/>
  <c r="M151" i="1"/>
  <c r="N151" i="1" s="1"/>
  <c r="O151" i="1" s="1"/>
  <c r="M152" i="1"/>
  <c r="N152" i="1" s="1"/>
  <c r="O152" i="1" s="1"/>
  <c r="M153" i="1"/>
  <c r="N153" i="1" s="1"/>
  <c r="O153" i="1" s="1"/>
  <c r="M154" i="1"/>
  <c r="N154" i="1" s="1"/>
  <c r="O154" i="1" s="1"/>
  <c r="M155" i="1"/>
  <c r="N155" i="1" s="1"/>
  <c r="O155" i="1" s="1"/>
  <c r="M156" i="1"/>
  <c r="N156" i="1" s="1"/>
  <c r="O156" i="1" s="1"/>
  <c r="M157" i="1"/>
  <c r="N157" i="1" s="1"/>
  <c r="O157" i="1" s="1"/>
  <c r="M158" i="1"/>
  <c r="N158" i="1" s="1"/>
  <c r="O158" i="1" s="1"/>
  <c r="M33" i="1"/>
  <c r="M159" i="1"/>
  <c r="M160" i="1"/>
  <c r="M34" i="1"/>
  <c r="M161" i="1"/>
  <c r="M162" i="1"/>
  <c r="N162" i="1" s="1"/>
  <c r="O162" i="1" s="1"/>
  <c r="M163" i="1"/>
  <c r="N163" i="1" s="1"/>
  <c r="O163" i="1" s="1"/>
  <c r="M23" i="1"/>
  <c r="M164" i="1"/>
  <c r="M165" i="1"/>
  <c r="M166" i="1"/>
  <c r="M167" i="1"/>
  <c r="M168" i="1"/>
  <c r="M169" i="1"/>
  <c r="M37" i="1"/>
  <c r="M170" i="1"/>
  <c r="M44" i="1"/>
  <c r="M38" i="1"/>
  <c r="M25" i="1"/>
  <c r="M26" i="1"/>
  <c r="M27" i="1"/>
  <c r="M35" i="1"/>
  <c r="M171" i="1"/>
  <c r="M172" i="1"/>
  <c r="M173" i="1"/>
  <c r="M178" i="1"/>
  <c r="M179" i="1"/>
  <c r="M182" i="1"/>
  <c r="M183" i="1"/>
  <c r="M31" i="1"/>
  <c r="M184" i="1"/>
  <c r="M28" i="1"/>
  <c r="M185" i="1"/>
  <c r="M186" i="1"/>
  <c r="M187" i="1"/>
  <c r="M188" i="1"/>
  <c r="M36" i="1"/>
  <c r="M189" i="1"/>
  <c r="M190" i="1"/>
  <c r="M191" i="1"/>
  <c r="M197" i="1"/>
  <c r="N197" i="1" s="1"/>
  <c r="O197" i="1" s="1"/>
  <c r="M198" i="1"/>
  <c r="M47" i="1"/>
  <c r="O120" i="1" l="1"/>
  <c r="O119" i="1"/>
  <c r="O39" i="1"/>
  <c r="N112" i="1"/>
  <c r="N113" i="1"/>
  <c r="N114" i="1"/>
  <c r="N115" i="1"/>
  <c r="N49" i="1"/>
  <c r="N50" i="1"/>
  <c r="N51" i="1"/>
  <c r="N52" i="1"/>
  <c r="N53" i="1"/>
  <c r="N56" i="1"/>
  <c r="N57" i="1"/>
  <c r="N60" i="1"/>
  <c r="N71" i="1"/>
  <c r="N198" i="1"/>
  <c r="N90" i="1"/>
  <c r="N76" i="1"/>
  <c r="N98" i="1"/>
  <c r="N123" i="1"/>
  <c r="N124" i="1"/>
  <c r="N30" i="1"/>
  <c r="N29" i="1"/>
  <c r="N132" i="1"/>
  <c r="N139" i="1"/>
  <c r="N183" i="1"/>
  <c r="N31" i="1"/>
  <c r="N184" i="1"/>
  <c r="N28" i="1"/>
  <c r="N185" i="1"/>
  <c r="N186" i="1"/>
  <c r="N33" i="1"/>
  <c r="N159" i="1"/>
  <c r="N166" i="1"/>
  <c r="N165" i="1"/>
  <c r="N167" i="1"/>
  <c r="N168" i="1"/>
  <c r="N170" i="1"/>
  <c r="N44" i="1"/>
  <c r="N38" i="1"/>
  <c r="N25" i="1"/>
  <c r="N27" i="1"/>
  <c r="N26" i="1"/>
  <c r="N35" i="1"/>
  <c r="N173" i="1"/>
  <c r="N171" i="1"/>
  <c r="N172" i="1"/>
  <c r="N178" i="1"/>
  <c r="N179" i="1"/>
  <c r="N182" i="1"/>
  <c r="N58" i="1"/>
  <c r="N59" i="1"/>
  <c r="O178" i="1" l="1"/>
  <c r="O76" i="1"/>
  <c r="O199" i="1"/>
  <c r="O193" i="1"/>
  <c r="O172" i="1"/>
  <c r="O35" i="1"/>
  <c r="O38" i="1"/>
  <c r="O33" i="1"/>
  <c r="O179" i="1"/>
  <c r="O171" i="1"/>
  <c r="O26" i="1"/>
  <c r="O44" i="1"/>
  <c r="O77" i="1"/>
  <c r="O198" i="1"/>
  <c r="O51" i="1"/>
  <c r="O115" i="1"/>
  <c r="O118" i="1"/>
  <c r="O196" i="1"/>
  <c r="O192" i="1"/>
  <c r="O186" i="1"/>
  <c r="O31" i="1"/>
  <c r="O29" i="1"/>
  <c r="O124" i="1"/>
  <c r="O100" i="1"/>
  <c r="O195" i="1"/>
  <c r="O59" i="1"/>
  <c r="O27" i="1"/>
  <c r="O170" i="1"/>
  <c r="O165" i="1"/>
  <c r="O185" i="1"/>
  <c r="O183" i="1"/>
  <c r="O139" i="1"/>
  <c r="O30" i="1"/>
  <c r="O123" i="1"/>
  <c r="O99" i="1"/>
  <c r="O80" i="1"/>
  <c r="O40" i="1"/>
  <c r="O58" i="1"/>
  <c r="O182" i="1"/>
  <c r="O173" i="1"/>
  <c r="O25" i="1"/>
  <c r="O168" i="1"/>
  <c r="O166" i="1"/>
  <c r="O159" i="1"/>
  <c r="O28" i="1"/>
  <c r="O128" i="1"/>
  <c r="O122" i="1"/>
  <c r="O98" i="1"/>
  <c r="O79" i="1"/>
  <c r="O60" i="1"/>
  <c r="O50" i="1"/>
  <c r="O114" i="1"/>
  <c r="O117" i="1"/>
  <c r="O167" i="1"/>
  <c r="O184" i="1"/>
  <c r="O132" i="1"/>
  <c r="O127" i="1"/>
  <c r="O121" i="1"/>
  <c r="O101" i="1"/>
  <c r="O78" i="1"/>
  <c r="O90" i="1"/>
  <c r="O71" i="1"/>
  <c r="O57" i="1"/>
  <c r="O53" i="1"/>
  <c r="O49" i="1"/>
  <c r="O113" i="1"/>
  <c r="O56" i="1"/>
  <c r="O52" i="1"/>
  <c r="O1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tc={DF0A6494-3F96-47E7-AA9C-6AD0E8A457AF}</author>
    <author>tc={1846F51E-5D96-458A-B101-9DF9617D1FE5}</author>
    <author>tc={B616EECE-4452-41EF-AF0A-2BB671F50731}</author>
  </authors>
  <commentList>
    <comment ref="B26" authorId="0" shapeId="0" xr:uid="{DF0A6494-3F96-47E7-AA9C-6AD0E8A457AF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Analisar com a Carol, qual a diferença do escopo com o da Priscila (virtuos)</t>
      </text>
    </comment>
    <comment ref="B205" authorId="1" shapeId="0" xr:uid="{1846F51E-5D96-458A-B101-9DF9617D1FE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AGREGAR NA CATEGORIA DE INDIRETOS MATERIAIS GERAIS ADMINISTRATIVS - SUB CRÉDITO DE CARBONO</t>
      </text>
    </comment>
    <comment ref="B234" authorId="2" shapeId="0" xr:uid="{B616EECE-4452-41EF-AF0A-2BB671F5073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SINERGIA COM A CATEGORIA DE INDIRETOS - HELICOPORTADO
Responder:
    Foi definido em 17/02 que a categoria ficará 100% com o time de indiretos</t>
      </text>
    </comment>
  </commentList>
</comments>
</file>

<file path=xl/sharedStrings.xml><?xml version="1.0" encoding="utf-8"?>
<sst xmlns="http://schemas.openxmlformats.org/spreadsheetml/2006/main" count="5178" uniqueCount="1203">
  <si>
    <t>Categoria Corporativa</t>
  </si>
  <si>
    <t>CSC</t>
  </si>
  <si>
    <t>Quadrante</t>
  </si>
  <si>
    <t>0201</t>
  </si>
  <si>
    <t>ACCESORIOS PARA LÍNEAS DE TRANSMISIÓN</t>
  </si>
  <si>
    <t>OTROS ACCESORIOS PARA LÍNEAS DE TRANSMISIÓN (BALIZAS, DESVIADORES DE VUELO, FAROS ESTROBOSCÓPICOS, ETC)</t>
  </si>
  <si>
    <t>não</t>
  </si>
  <si>
    <t>GIOVANA MAZUCO</t>
  </si>
  <si>
    <t>RESTRITIVO</t>
  </si>
  <si>
    <t>DESCENTRALIZADA</t>
  </si>
  <si>
    <t>008</t>
  </si>
  <si>
    <t>0101</t>
  </si>
  <si>
    <t>ACCESORIOS Y REPUESTOS PARA EQUIPOS DE SUBESTACIONES</t>
  </si>
  <si>
    <t>ACCESORIOS Y REPUESTOS PARA EQUIPOS ESPECIALIZADOS DE SUBESTACIONES (STATCOM, SVC, SISTEMAS DE COMPENSACIÓN)</t>
  </si>
  <si>
    <t>RODRIGO BORGES</t>
  </si>
  <si>
    <t>010</t>
  </si>
  <si>
    <t>ACCESORIOS Y REPUESTOS PARA EQUIPOS INDUCTIVOS</t>
  </si>
  <si>
    <t>ACCESORIOS Y REPUESTOS PARA SISTEMAS DE PROTECCIONES, CONTROL Y TELECOMUNICACIONES (SPAT)</t>
  </si>
  <si>
    <t>ACCESORIOS Y REPUESTOS PARA EQUIPOS DE PATIO AISLADOS EN AIRE (AIS)</t>
  </si>
  <si>
    <t>ACCESORIOS Y REPUESTOS PARA EQUIPOS DE PATIO ENCAPSULADOS (GIS)</t>
  </si>
  <si>
    <t>0202</t>
  </si>
  <si>
    <t>AISLADORES</t>
  </si>
  <si>
    <t>CADENAS DE AISLADORES</t>
  </si>
  <si>
    <t>DIANA SILVA</t>
  </si>
  <si>
    <t>026</t>
  </si>
  <si>
    <t>AISLADORES POLIMÉRICOS O DE GOMA SILICÓNICA</t>
  </si>
  <si>
    <t>AISLADORES TIPO POSTE</t>
  </si>
  <si>
    <t>AISLADORES DE VIDRIO O CERÁMICA</t>
  </si>
  <si>
    <t>SERVICIO DE PRUEBAS DE AISLADORES</t>
  </si>
  <si>
    <t>SERVIÇOS DE TESTES PARA ISOLADORES</t>
  </si>
  <si>
    <t>ALQUILER DE MAQUINARIA, EQUIPOS Y HERRAMIENTAS</t>
  </si>
  <si>
    <t>ALQUILER SUBESTACIONES ELÉCTRICAS MÓVILES</t>
  </si>
  <si>
    <t>ALQUILER DE HERRAMIENTAS MANUALES</t>
  </si>
  <si>
    <t>ALQUILER DE EQUIPOS PARA MANTENIMIENTO DE SUBESTACIONES</t>
  </si>
  <si>
    <t>LOCAÇAO DE MUNCK; LOCAÇAO DE PTA; GUINDASTES; TAPUME; EQUIPAMENTOS; PA CARREGADEIRA; ESCAVADEIRA; GUINDASTES; EMPILHADEIRAS; PULLERS; EQUIPAMENTOS MOTORIZADOS; CAMINHOES PIPA</t>
  </si>
  <si>
    <t>ALQUILER DE VEHÍCULOS</t>
  </si>
  <si>
    <t>0301</t>
  </si>
  <si>
    <t>ASEO Y CAFETERÍA</t>
  </si>
  <si>
    <t>SERVICIO DE ALIMENTACIÓN</t>
  </si>
  <si>
    <t>sim</t>
  </si>
  <si>
    <t>CARLA SOUZA</t>
  </si>
  <si>
    <t>RELEVANTE</t>
  </si>
  <si>
    <t>030</t>
  </si>
  <si>
    <t>1001</t>
  </si>
  <si>
    <t>ASESORÍAS Y/O CONSULTORÍAS EN INNOVACIÓN Y EMPRENDIMIENTO</t>
  </si>
  <si>
    <t>VIGILANCIA (TECNOLÓGICA Y COMPETITIVA) Y PROSPECTIVA TECNOLÓGICA</t>
  </si>
  <si>
    <t>ESTUDOS COM INSTITUIÇOES DE ENSINO; START-UPS; CONVENIOS; DESENVOLVIMENTO DE SERVIÇOS DE INOVAÇAO; PATENTES</t>
  </si>
  <si>
    <t>CRITICO</t>
  </si>
  <si>
    <t>1002</t>
  </si>
  <si>
    <t>ASESORÍAS Y/O CONSULTORÍAS GENERALES</t>
  </si>
  <si>
    <t>ASESORÍAS Y/O CONSULTORÍAS ESTRATÉGICAS</t>
  </si>
  <si>
    <t>MICHELLE SANTOS</t>
  </si>
  <si>
    <t>ROTINEIRO</t>
  </si>
  <si>
    <t>018</t>
  </si>
  <si>
    <t>ASESORÍAS Y/O CONSULTORÍAS EN TECNOLOGÍA COMUNES O ESPECIALIZADAS</t>
  </si>
  <si>
    <t>ASESORÍAS Y/O CONSULTORÍAS DE GESTIÓN HUMANA</t>
  </si>
  <si>
    <t>ASESORÍAS Y/O CONSULTORÍAS ADMINISTRATIVAS</t>
  </si>
  <si>
    <t>ASESORÍAS Y/O CONSULTORÍAS EN ABASTECIMIENTO</t>
  </si>
  <si>
    <t>PADRONIZAÇAO DE ESPECIFICAÇAO DE MATERIAIS E SERVIÇOS; PADRONIZAÇAO DE CADASTRO DE MATERIAIS E SERVIÇOS; SANEAMENTO DE BASE DE MATERIAIS E SERVIÇOS; SISTEMAS DE PADRONIZAÇAO DE CADASTRO; SISTEMA DE GESTAO DE ITENS</t>
  </si>
  <si>
    <t>ASESORÍAS Y/O CONSULTORÍAS EN MERCADEO O COMUNICACIÓN</t>
  </si>
  <si>
    <t>0501</t>
  </si>
  <si>
    <t>ASESORÍAS Y/O CONSULTORÍAS TÉCNICAS EN TRANSPORTE DE ENERGÍA</t>
  </si>
  <si>
    <t>ASESORÍA Y ELABORACIÓN DE ESTUDIOS ESPECIALES</t>
  </si>
  <si>
    <t>Não</t>
  </si>
  <si>
    <t>1003</t>
  </si>
  <si>
    <t>AUDITORÍAS</t>
  </si>
  <si>
    <t>AUDITORÍA EXTERNA DE GESTIÓN Y RESULTADOS Y DE ADMINISTRACIÓN OPERACIÓN Y MANTENIMIENTO (AOM)</t>
  </si>
  <si>
    <t>ADMINISTRATIVAS; FINANCEIRAS; CONTABEIS; SISTEMAS DE GESTAO INTEGRADOS; TECNICAS; FISCAIS; SISTEMAS DE INFORMAÇAO; RECURSOS HUMANOS; FACILITIES; GESTAO AMBIENTAL; SAUDE OCUPACIONAL; SUSTENTABILIDADE; AUDITORIA INTERNA DE NORMAS; AUDITORIA EXTERNA DE NORMAS; GESTAO DE COMPLIANCE</t>
  </si>
  <si>
    <t>REVISOR FISCAL O AUDITOR EXTERNO FINANCIERO</t>
  </si>
  <si>
    <t>0203</t>
  </si>
  <si>
    <t>BARRAJE TUBULAR</t>
  </si>
  <si>
    <t>BARRAJE TUBULAR O CABLE</t>
  </si>
  <si>
    <t>TUBOS DE ALUMINIO; TUBOS METALICOS; BARRAMENTOS; TUBOS DE CONDUÇAO</t>
  </si>
  <si>
    <t>CABLE DE FIBRA ÓPTICA</t>
  </si>
  <si>
    <t>FIBRA OPTICA ADSS; FIBRA OPTICA OPGW; CABO TERMINAL DE FIBRA OPTICA BLINDAGEM DELETRICA; CABO TERMINAL DE FIBRA OPTICA BLINDAGEM METALICA</t>
  </si>
  <si>
    <t>MELISE DULKO</t>
  </si>
  <si>
    <t>011</t>
  </si>
  <si>
    <t>0204</t>
  </si>
  <si>
    <t>CABLES CONDUCTORES DE ENERGÍA PARA LÍNEAS</t>
  </si>
  <si>
    <t>CABLE CONDUCTOR AISLADO PARA LÍNEAS SUBTERRÁNEAS</t>
  </si>
  <si>
    <t>CABO ATERRAMENTO COAXIAL; CABO ATERRAMENTO SINGELO; CAIXA DESCONEXAO TERRA; LIMITADOR DE TENSAO SURTO</t>
  </si>
  <si>
    <t>CENTRALIZADA</t>
  </si>
  <si>
    <t>CABLE CONDUCTOR PARA LÍNEAS AÉREAS</t>
  </si>
  <si>
    <t>CABLE CONDUCTOR AISLADO PARA LÍNEAS SUBMARINAS</t>
  </si>
  <si>
    <t>0205</t>
  </si>
  <si>
    <t>CABLES DE COBRE DESNUDO Y DE FUERZA Y CONTROL</t>
  </si>
  <si>
    <t>CABLES DE FUERZA Y CONTROL</t>
  </si>
  <si>
    <t>CABLES DE COBRE DESNUDO</t>
  </si>
  <si>
    <t>CABO DE ATERRAMENTO; CABO DE COBRE; CABO ISOLADO; CABO BLINDADO; CABO ELETRICO</t>
  </si>
  <si>
    <t>0302</t>
  </si>
  <si>
    <t>COMPRAVENTA O ARRENDAMIENTO DE INMUEBLES Y ESPACIOS</t>
  </si>
  <si>
    <t>0206</t>
  </si>
  <si>
    <t>CONECTORES</t>
  </si>
  <si>
    <t>CONECTORES PARA SUBESTACIONES</t>
  </si>
  <si>
    <t>0502</t>
  </si>
  <si>
    <t>CONTROL DE OBRA PARA PROYECTOS DE TRANSMISIÓN DE ENERGÍA</t>
  </si>
  <si>
    <t>CONTROL DE OBRA PARA LÍNEAS DE TRANSMISIÓN DE ENERGÍA</t>
  </si>
  <si>
    <t>ASSISTIDA</t>
  </si>
  <si>
    <t>CONTROL DE OBRA PARA SUBESTACIONES ELÉCTRICAS</t>
  </si>
  <si>
    <t>CONVENIOS</t>
  </si>
  <si>
    <t>DONACIONES</t>
  </si>
  <si>
    <t>CONFORME REGULAMENTO DE COMPRAS</t>
  </si>
  <si>
    <t>1101</t>
  </si>
  <si>
    <t>DEPORTES Y RECREACIÓN</t>
  </si>
  <si>
    <t>SERVICIOS DE RECREACIÓN Y DEPORTE</t>
  </si>
  <si>
    <t>1201</t>
  </si>
  <si>
    <t>DESARROLLO DE SOFTWARE</t>
  </si>
  <si>
    <t>DESENVOLVIMENTO DE SOFTWARE</t>
  </si>
  <si>
    <t>ELLEN ARAUJO</t>
  </si>
  <si>
    <t>023</t>
  </si>
  <si>
    <t>0503</t>
  </si>
  <si>
    <t>DISEÑO DE LÍNEAS DE TRANSMISIÓN DE ENERGÍA</t>
  </si>
  <si>
    <t>DISEÑO DE LÍNEAS DE TRANSMISIÓN DE ENERGÍA AÉREAS</t>
  </si>
  <si>
    <t>DISEÑO DE LÍNEAS DE TRANSMISIÓN DE ENERGÍA SUBMARINAS</t>
  </si>
  <si>
    <t>DISEÑO DE LÍNEAS DE TRANSMISIÓN DE ENERGÍA SUBTERRÁNEAS</t>
  </si>
  <si>
    <t>0505</t>
  </si>
  <si>
    <t>DISEÑO DE SUBESTACIONES ELÉCTRICAS</t>
  </si>
  <si>
    <t>SELEÇAO E LOCALIZAÇAO DE ESTRUTURAS; DISPOSIÇAO DE EQUIPAMENTOS DE PATIO; SELEÇAO DE CONDUTORES; PROJETOS ELETROMECANICOS; CALCULO DE TENSOES ELETROMECANICAS; PROJETO DE FUNDAÇOES; PROJETO DE ESTRADAS INTERNAS E DE ACESSO; CONTROLE E AUTOMAÇAO CARCAMOS; DUTOS E CAIXAS DE ESTIRAGEM; COORDENAÇAO DE ISOLAMENTO; BLINDAGEM; MALHAS DE ATERRAMENTO; PAINEIS DE CONTROLE; MEDIÇAO, PROTEÇAO E SINALIZAÇAO; CELULAS DE DISTRIBUIÇAO DE BAIXA E MEDIA TENSAO; CENTROS DE CONTROLE DE MOTORES; REVISAO DE PROJETOS DE SUBESTAÇOES; ANALISES DE PERTURBAÇOES</t>
  </si>
  <si>
    <t>1102</t>
  </si>
  <si>
    <t>DOTACIÓN Y SUMINISTRO A TRABAJADORES</t>
  </si>
  <si>
    <t xml:space="preserve">UNIFORMES DE DOTACIÓN </t>
  </si>
  <si>
    <t>VESTIMENTAS ADMINISTRATIVAS E OPERACIONAIS PADRONIZADAS</t>
  </si>
  <si>
    <t>FATIMA TEIXEIRA</t>
  </si>
  <si>
    <t>017</t>
  </si>
  <si>
    <t>EPC DE LÍNEAS DE TRANSMISIÓN</t>
  </si>
  <si>
    <t>FORNECIMENTO DE BENS, OBRAS CIVIS E PRESTAÇAO DE SERVIÇOS PARA PROJETOS DE CONSTRUÇAO, RENOVAÇAO E AMPLIAÇAO DE LINHAS DE TRANSMISSAO; GESTAO DE CONSTRUÇAO DE EDIFICAÇOES</t>
  </si>
  <si>
    <t>ERIKA ABRANCHES</t>
  </si>
  <si>
    <t>006</t>
  </si>
  <si>
    <t>0303</t>
  </si>
  <si>
    <t>EPC DE SISTEMAS SECUNDARIOS</t>
  </si>
  <si>
    <t>PRISCILA JIMENES</t>
  </si>
  <si>
    <t>022</t>
  </si>
  <si>
    <t>0304</t>
  </si>
  <si>
    <t>EPC DE SUBESTACIONES</t>
  </si>
  <si>
    <t>FORNECIMENTO DE BENS, OBRAS CIVIS E PRESTAÇAO DE SERVIÇOS PARA PROJETOS DE CONSTRUÇAO, RENOVAÇAO E AMPLIAÇAO DE SUBESTAÇOES; GESTAO DE CONSTRUÇAO DE EDIFICAÇOES</t>
  </si>
  <si>
    <t>CINTIA ZANFRILLI</t>
  </si>
  <si>
    <t>007</t>
  </si>
  <si>
    <t>0207</t>
  </si>
  <si>
    <t>EQUIPOS ESPECIALIZADOS PARA SUBESTACIONES ELÉCTRICAS</t>
  </si>
  <si>
    <t>BANCO DE COMPENSACIÓN CAPACITIVA EN DERIVACIÓN</t>
  </si>
  <si>
    <t>SISTEMAS DE ALMACENAMIENTO DE ENERGÍA MAYORES A 1 MW</t>
  </si>
  <si>
    <t>COMPENSADOR SINCRONO</t>
  </si>
  <si>
    <t>SISTEMA DE COMPENSACIÓN SVC</t>
  </si>
  <si>
    <t>0102</t>
  </si>
  <si>
    <t>EQUIPOS GENERALES</t>
  </si>
  <si>
    <t>SISTEMAS DE RECTIFICACIÓN Y BANCOS DE BATERÍA</t>
  </si>
  <si>
    <t>COMPRESORES</t>
  </si>
  <si>
    <t>EQUIPOS PARA TRATAMIENTO DE AGUA</t>
  </si>
  <si>
    <t>EXTRACTORES Y VENTILADORES</t>
  </si>
  <si>
    <t>BOMBAS ELÉCTRICAS O HIDRÁULICAS</t>
  </si>
  <si>
    <t>EQUIPOS AIRE ACONDICIONADO</t>
  </si>
  <si>
    <t>GASES FREON; GASES PARA AR CONDICIONADO; FILTROS PARA AR CONDICIONADO; PEÇAS E PARTES GERAIS PARA MANUTENÇAO DE SISTEMAS DE CLIMATIZAÇAO</t>
  </si>
  <si>
    <t>EQUIPOS AUDIOVISUALES</t>
  </si>
  <si>
    <t xml:space="preserve">SISTEMA DE SERVICIOS AUXILIARES PARA CENTROS DE COMPUTO </t>
  </si>
  <si>
    <t>0208</t>
  </si>
  <si>
    <t>EQUIPOS INDUCTIVOS, DE PATIO Y ENCAPSULADOS PARA SUBESTACIONES ELÉCTRICAS</t>
  </si>
  <si>
    <t>INTERRUPTOR DE TANQUE VIVO</t>
  </si>
  <si>
    <t xml:space="preserve">MÓDULO COMPACTO O HIBRIDO </t>
  </si>
  <si>
    <t>DESCARGADOR (PARARRAYOS)</t>
  </si>
  <si>
    <t>REACTOR DE POTENCIA</t>
  </si>
  <si>
    <t>SECCIONADOR</t>
  </si>
  <si>
    <t>TRANSFORMADOR DE POTENCIA</t>
  </si>
  <si>
    <t>TRANSFORMADOR DE TENSIÓN</t>
  </si>
  <si>
    <t>TRANSFORMADOR DE CORRIENTE</t>
  </si>
  <si>
    <t>EQUIPOS, UNIFORMES Y ARTÍCULOS DEPORTIVOS</t>
  </si>
  <si>
    <t>0209</t>
  </si>
  <si>
    <t>ESTRUCTURA PARA LÍNEAS Y SUBESTACIONES</t>
  </si>
  <si>
    <t>SERVICIO DE DISEÑO DE ESTRUCTURA METÁLICA</t>
  </si>
  <si>
    <t>ESTRUCTURA METÁLICA GALVANIZADA PARA LÍNEAS Y SUBESTACIONES</t>
  </si>
  <si>
    <t>0506</t>
  </si>
  <si>
    <t>ESTUDIOS DE SUELOS Y TOPOGRÁFICOS</t>
  </si>
  <si>
    <t>ESTUDIOS DE SUELOS</t>
  </si>
  <si>
    <t>ESTUDIOS TOPOGRÁFICOS</t>
  </si>
  <si>
    <t>1103</t>
  </si>
  <si>
    <t>FORMACIÓN</t>
  </si>
  <si>
    <t>FORMACIÓN DISEÑADA A LA MEDIDA</t>
  </si>
  <si>
    <t>FERNANDA FRAGA</t>
  </si>
  <si>
    <t>032</t>
  </si>
  <si>
    <t>IDIOMAS</t>
  </si>
  <si>
    <t>ELABORACIÓN DE CURSOS VIRTUALES</t>
  </si>
  <si>
    <t>GESTIÓN DE VIAJES</t>
  </si>
  <si>
    <t>HOTELES</t>
  </si>
  <si>
    <t>ADMINISTRADORA DE HOTELARIA; ACOMODAÇOES</t>
  </si>
  <si>
    <t>TIQUETES AÉREOS</t>
  </si>
  <si>
    <t>PASSAGENS AEREAS</t>
  </si>
  <si>
    <t>AGENCIA DE VIAJES</t>
  </si>
  <si>
    <t>PLATAFORMA DE GESTAO DE VIAGENS; ADMINISTRADORAS DE PASSAGENS AEREAS</t>
  </si>
  <si>
    <t>0210</t>
  </si>
  <si>
    <t>HERRAJES</t>
  </si>
  <si>
    <t xml:space="preserve">HERRAJES Y MATERIALES DE CONEXIÓN DE ACERO GALVANIZADO PARA CABLE CONDUCTOR Y DE GUARDA </t>
  </si>
  <si>
    <t xml:space="preserve">HERRAJES Y MATERIALES DE CONEXIÓN DE ACERO INOXIDABLE PARA CABLE CONDUCTOR Y DE GUARDA </t>
  </si>
  <si>
    <t xml:space="preserve">HERRAJES Y MATERIALES DE CONEXIÓN DE ALUMINIO PARA CABLE CONDUCTOR Y DE GUARDA </t>
  </si>
  <si>
    <t>HERRAJES Y MATERIALES DE CONEXIÓN PARA CABLE DE FIBRA ÓPTICA</t>
  </si>
  <si>
    <t>HERRAMIENTAS ESPECIALIZADAS PARA MANTENIMIENTO ELÉCTRICO</t>
  </si>
  <si>
    <t>EQUIPOS DE MEDICIÓN Y CONTROL DE VARIABLES ELÉCTRICAS</t>
  </si>
  <si>
    <t>SONIA ARAUJO</t>
  </si>
  <si>
    <t>021</t>
  </si>
  <si>
    <t>HERRAMIENTAS PARA TERMINALES Y CONECTORES</t>
  </si>
  <si>
    <t>0701</t>
  </si>
  <si>
    <t>IMPLEMENTOS DE SEGURIDAD INDUSTRIAL</t>
  </si>
  <si>
    <t>ELEMENTOS PARA ATENCIÓN DE EMERGENCIAS</t>
  </si>
  <si>
    <t>ELEMENTOS DE PROTECCIÓN PERSONAL</t>
  </si>
  <si>
    <t>IMPLEMENTOS PARA TRABAJO EN ALTURAS</t>
  </si>
  <si>
    <t>0402</t>
  </si>
  <si>
    <t>INSPECCIÓN HELICOPORTADA DE LÍNEAS DE TRANSMISIÓN O MEDIANTE OTRAS TECNOLOGÍAS</t>
  </si>
  <si>
    <t>INSPEÇAO AEREA DE LINHAS DE TRANSMISSAO; INSPEÇAO DE FAIXAS</t>
  </si>
  <si>
    <t>0507</t>
  </si>
  <si>
    <t>INTEGRACIÓN DE PROYECTOS</t>
  </si>
  <si>
    <t>GERENCIAMIENTO CONSTRUCCIÓN</t>
  </si>
  <si>
    <t>COMISSIONAMENTO DE OBRAS</t>
  </si>
  <si>
    <t>0401</t>
  </si>
  <si>
    <t>LOGÍSTICA INTEGRAL</t>
  </si>
  <si>
    <t>AGENCIAMIENTO ADUANERO</t>
  </si>
  <si>
    <t>CLAUDIANA ARAUJO</t>
  </si>
  <si>
    <t>012</t>
  </si>
  <si>
    <t>SERVICIO DE ALMACENAMIENTO TRANSITORIO</t>
  </si>
  <si>
    <t>104010002</t>
  </si>
  <si>
    <t>TRANSPORTE DE CARGA EXTRADIMENSIONADA O EXTRAPESADA</t>
  </si>
  <si>
    <t>TRANSPORTE INTERNACIONAL DE CARGA</t>
  </si>
  <si>
    <t>TRANSPORTE NACIONAL DE CARGA PESADA</t>
  </si>
  <si>
    <t>0103</t>
  </si>
  <si>
    <t>MANTENIMIENTO DE EQUIPOS GENERALES</t>
  </si>
  <si>
    <t>MANTENIMIENTO VEHÍCULOS</t>
  </si>
  <si>
    <t>MANTENIMIENTO DE COMPONENTES ELÉCTRICOS MENORES PARA EQUIPOS DE SUBESTACIONES</t>
  </si>
  <si>
    <t>MANTENIMIENTO ELECTRODOMÉSTICOS</t>
  </si>
  <si>
    <t>MANTENIMIENTO EQUIPOS PARA USO EN INFRAESTRUCTURA Y ZONAS COMUNES</t>
  </si>
  <si>
    <t>0404</t>
  </si>
  <si>
    <t>MANTENIMIENTO DE LÍNEAS DE TRANSMISIÓN DE ENERGÍA</t>
  </si>
  <si>
    <t>MEDIÇAO DE ISOLAMENTOS; MEDIÇAO DE RESISTENCIA DE ATERRAMENTOS; REPARO E INSTALAÇAO DE ATERRAMENTOS; TROCA DE CADEIA DE ISOLADORES; REPARO OU TROCA DE CABO CONDUTOR; INSTALAÇAO DE FAROIS OU DESVIADORES; TROCA OU INSTALAÇAO DE FERRAGENS; REPARO OU INSTALAÇAO DE COBERTURAS; ISOLAMENTO DO CABO DE PROTEÇAO PARA MEDIÇAO DA LIGAÇAO À TERRA; LIMPEZA DOS ISOLADORES; REPARAÇAO DO CABO DE PROTEÇAO COM EMENDA E BLINDAGEM; MELHORIA DA RESISTENCIA DA LIGAÇAO À TERRA; POSTES AFUNDADOS</t>
  </si>
  <si>
    <t>MANTENIMIENTO EQUIPOS Y ARTÍCULOS DEPORTIVOS</t>
  </si>
  <si>
    <t>0405</t>
  </si>
  <si>
    <t>MANTENIMIENTO ESPECIALIZADO PARA SUBESTACIONES</t>
  </si>
  <si>
    <t>MANTENIMIENTO EQUIPOS DE PATIO ENCAPSULADOS (GIS)</t>
  </si>
  <si>
    <t>MANTENIMIENTO EQUIPOS DE PATIO AISLADOS EN AIRE (AIS)</t>
  </si>
  <si>
    <t>MANTENIMIENTO DE SISTEMAS DE PROTECCIONES, CONTROL Y TELECOMUNICACIONES (SPAT)</t>
  </si>
  <si>
    <t>MANTENIMIENTO LOCATIVO</t>
  </si>
  <si>
    <t>MANTENIMIENTO, REPARACIÓN Y ADECUACIÓN DE MOBILIARIO DE OFICINA</t>
  </si>
  <si>
    <t>MANTENIMIENTO AIRES ACONDICIONADOS</t>
  </si>
  <si>
    <t>FUMIGACIÓN Y CONTROL DE PLAGAS</t>
  </si>
  <si>
    <t>MANTENIMIENTO ASCENSORES</t>
  </si>
  <si>
    <t>MANTENIMIENTO SISTEMA CONTRA INCENDIO</t>
  </si>
  <si>
    <t>SEÑALIZACIÓN Y DEMARCACIÓN</t>
  </si>
  <si>
    <t>MANTENIMIENTO ELÉCTRICO</t>
  </si>
  <si>
    <t>MANTENIMIENTO LOCATIVO GENERAL (TECHOS, PAREDES, PINTURA, JARDINES, ETC)</t>
  </si>
  <si>
    <t>MATERIALES ELÉCTRICOS PARA MANTENIMIENTO DE SUBESTACIONES</t>
  </si>
  <si>
    <t>SUMINISTRO DE MATERIALES ELÉCTRICOS DE CONSUMO</t>
  </si>
  <si>
    <t>0104</t>
  </si>
  <si>
    <t>MATERIALES Y HERRAMIENTAS DE USO GENERAL</t>
  </si>
  <si>
    <t>CONSUMIBLES ELÉCTRICOS Y ELECTRÓNICOS</t>
  </si>
  <si>
    <t>ELEMENTOS FILTRANTES (FILTROS)</t>
  </si>
  <si>
    <t>GASES INDUSTRIALES</t>
  </si>
  <si>
    <t>MANGUERAS Y ACCESORIOS PARA MANGUERAS Y TUBOS</t>
  </si>
  <si>
    <t>ADHESIVOS Y LUBRICANTES</t>
  </si>
  <si>
    <t>MATERIALES DE CONSTRUCCIÓN</t>
  </si>
  <si>
    <t>COMBUSTIBLES</t>
  </si>
  <si>
    <t>PANELES SOLARES</t>
  </si>
  <si>
    <t>PARTES Y PIEZAS DE VEHÍCULOS</t>
  </si>
  <si>
    <t>PINTURA PARA POSTES, TORRES Y ESTRUCTURAS</t>
  </si>
  <si>
    <t>0508</t>
  </si>
  <si>
    <t>MONTAJE DE EQUIPOS DE SUBESTACIONES</t>
  </si>
  <si>
    <t>INSTALAÇAO DE SISTEMA DE MONITORAMENTO; INSTALAÇAO, MONTAGEM E DESMONTAGEM DE PAINEL; INSTALAÇAO, MONTAGEM E DESMONTAGEM DE TRANSFORMADOR; INSTALAÇAO DE CABOS ISOLADOS; SUPERVISAO DE MONTAGEM DE EQUIPAMENTOS</t>
  </si>
  <si>
    <t>MONTAJE DE EQUIPOS DE SISTEMAS SECUNDARIOS PARA SUBESTACIONES</t>
  </si>
  <si>
    <t>MONTAJE DE SUBESTACIONES AISLADAS EN GAS (GIS)</t>
  </si>
  <si>
    <t>MUEBLES Y ENSERES</t>
  </si>
  <si>
    <t>MOBILIARIO DE HOGAR</t>
  </si>
  <si>
    <t>MOBILIARIO PARA OFICINA</t>
  </si>
  <si>
    <t>CARPAS</t>
  </si>
  <si>
    <t>0305</t>
  </si>
  <si>
    <t>OBRAS CIVILES MAYORES DE INFRAESTRUCTURA</t>
  </si>
  <si>
    <t>CONSTRUCCIÓN DE OBRAS CIVILES MAYORES DE INFRAESTRUCTURA</t>
  </si>
  <si>
    <t>DISEÑO DE OBRAS CIVILES MAYORES DE INFRAESTRUCTURA</t>
  </si>
  <si>
    <t>0306</t>
  </si>
  <si>
    <t>OBRAS CIVILES MENORES DE INFRAESTRUCTURA</t>
  </si>
  <si>
    <t>CONSTRUCCIÓN DE OBRAS CIVILES MENORES DE INFRAESTRUCTURA</t>
  </si>
  <si>
    <t>0509</t>
  </si>
  <si>
    <t>OBRAS CIVILES PARA SUBESTACIONES ELÉCTRICAS</t>
  </si>
  <si>
    <t>OBRAS CIVILES DE CONTENCIÓN PARA SUBESTACIONES ELÉCTRICAS</t>
  </si>
  <si>
    <t>ADEQUAÇOES DE TERRA; ADEQUAÇOES DE TERRENO (LIMPEZA, APLANAMENTO, ESCAVAÇAO ESTRUTURAL, DEMOLIÇAO); SERVIÇOS DE ARQUEOLOGIA; MALHA DE TERRA; SERVIÇOS DE MALHA DE ATERRAMENTO</t>
  </si>
  <si>
    <t>0511</t>
  </si>
  <si>
    <t>OBRAS CIVILES Y MONTAJE DE LÍNEAS DE TRANSMISIÓN</t>
  </si>
  <si>
    <t>MONTAJE DE LÍNEAS DE TRANSMISIÓN SUBTERRÁNEAS</t>
  </si>
  <si>
    <t>OBRAS CIVILES Y MONTAJE DE LÍNEAS DE TRANSMISIÓN SUBMARINAS</t>
  </si>
  <si>
    <t>OBRAS CIVILES Y MONTAJE DE LÍNEAS DE TRANSMISIÓN AÉREAS</t>
  </si>
  <si>
    <t>MONTAGEM FUNCIONAL DE LINHAS DE TRANSMISSAO; ESTUDOS DE SOLO; VALA ABERTA; PERFURAÇAO DIRECIONAL HORIZONTAL (PHD); CAIXAS DE JUNÇAO; COLOCAÇAO DE CABOS XLPE; SERVIÇOS DE ARQUEOLOGIA</t>
  </si>
  <si>
    <t>OBRAS CIVILES DE LÍNEAS DE TRANSMISIÓN SUBTERRÁNEAS</t>
  </si>
  <si>
    <t>1202</t>
  </si>
  <si>
    <t>PARTES Y ACCESORIOS PARA EQUIPOS DE CÓMPUTO, SERVIDORES, REDES, BACKUP Y ALMACENAMIENTO</t>
  </si>
  <si>
    <t>PRISCILA OLIVEIRA</t>
  </si>
  <si>
    <t>005</t>
  </si>
  <si>
    <t>0211</t>
  </si>
  <si>
    <t>POSTES PARA LÍNEAS O SUBESTACIONES</t>
  </si>
  <si>
    <t>POSTES EN ACERO</t>
  </si>
  <si>
    <t>POSTES EN CONCRETO</t>
  </si>
  <si>
    <t xml:space="preserve">POSTES EN MADERA </t>
  </si>
  <si>
    <t>POSTES EN MATERIAL SINTÉTICO Y/O FIBRA DE VIDRIO</t>
  </si>
  <si>
    <t>0512</t>
  </si>
  <si>
    <t>PREDIOS Y SERVIDUMBRES</t>
  </si>
  <si>
    <t>AVALÚOS</t>
  </si>
  <si>
    <t>ESTUDO DE VALOR COMERCIAL DE TERRENOS, EDIFICIOS, CULTURAS E PLANTAÇOES FLORESTAIS</t>
  </si>
  <si>
    <t>GESTIÓN PREDIAL DE PREDIOS Y/O SERVIDUMBRES</t>
  </si>
  <si>
    <t>REINTEGRAÇAO DE TERRENOS; DESAPROPRIAÇOES</t>
  </si>
  <si>
    <t>SERVICIOS DE LIMPIEZA Y CONSERVACIÓN</t>
  </si>
  <si>
    <t>GESTION DE ASENTAMIENTOS HUMANOS</t>
  </si>
  <si>
    <t>0513</t>
  </si>
  <si>
    <t>PRUEBAS Y PUESTA EN SERVICIO DE EQUIPOS DE SUBESTACIONES</t>
  </si>
  <si>
    <t>PRUEBAS Y PUESTA EN SERVICIO DE EQUIPOS DE SISTEMAS SECUNDARIOS PARA SUBESTACIONES</t>
  </si>
  <si>
    <t>PRUEBAS Y PUESTA EN SERVICIO DE EQUIPOS DE PATIO DE SUBESTACIONES</t>
  </si>
  <si>
    <t>ENSAIOS E COMISSIONAMENTO DE EQUIPAMENTOS DE SUBESTAÇAO; SUPERVISAO DE MONTAGENS DE EQUIPAMENTOS; MANUTENÇAO ESPECIALIZADA EM EQUIPAMENTOS DE PATIO</t>
  </si>
  <si>
    <t>PRUEBAS Y PUESTA EN SERVICIO DE EQUIPOS INDUCTIVOS DE SUBESTACIONES</t>
  </si>
  <si>
    <t>0601</t>
  </si>
  <si>
    <t>PUBLICIDAD, MERCADEO Y COMUNICACIONES</t>
  </si>
  <si>
    <t>INVESTIGACIÓN DE MERCADOS</t>
  </si>
  <si>
    <t>ARTÍCULOS PUBLICITARIOS Y DE MERCHANDISING</t>
  </si>
  <si>
    <t>ARTIGOS PUBLICITARIOS; RECONHECIMENTOS; FOLHETOS; LIVROS; PANFLETOS ESPECIALIZADOS; ARTES GRAFICAS, BRINDES; CRACHAS PERSONALIZADOS; CARTOES DE VISITA</t>
  </si>
  <si>
    <t xml:space="preserve">REGISTRO Y MANEJO DE MARCAS </t>
  </si>
  <si>
    <t>ELABORACIÓN DE PIEZAS COMUNICACIONALES</t>
  </si>
  <si>
    <t>DISEÑO Y GESTIÓN DE ESTRATEGIAS DE COMUNICACIÓN</t>
  </si>
  <si>
    <t>SERVICIOS PARA VENTA DE ACTIVOS</t>
  </si>
  <si>
    <t>0406</t>
  </si>
  <si>
    <t>SERVICIO DE PINTURA DE TORRES</t>
  </si>
  <si>
    <t>TRATAMENTOS ANTICORROSIVOS; CALDEIRARIA; COMBATE A EROSOES</t>
  </si>
  <si>
    <t>0801</t>
  </si>
  <si>
    <t>SERVICIOS ADMINISTRATIVOS</t>
  </si>
  <si>
    <t>SERVICIOS DE APOYO ADMINISTRATIVO (MENSAJERO, BIBLIOTECA, TRANSPORTE MEDIOS MAGNÉTICOS, ETC.)</t>
  </si>
  <si>
    <t>ADMINISTRACIÓN Y OPERACIÓN DE SUBESTACIONES</t>
  </si>
  <si>
    <t>ADMINISTRACIÓN DOCUMENTAL</t>
  </si>
  <si>
    <t>SERVICIOS DE IMPRESIÓN Y REPROGRAFÍA</t>
  </si>
  <si>
    <t>FORNECIMENTO E SERVIÇOS DE IMPRESSAO; REPROGRAFIA; DUPLICAÇAO; FORMULARIOS E FORMATOS ELETRÔNICOS; ADMINISTRAÇAO E GERENCIAMENTO DE PLATAFORMA</t>
  </si>
  <si>
    <t>ADMINISTRACIÓN SISTEMA DE INFORMACIÓN DE PROVEEDORES</t>
  </si>
  <si>
    <t>PLATAFORMAS DE PRE-QUALIFICAÇAO; HOMOLOGAÇAO DE FORNECEDORES; AVALIAÇAO DE DOCUMENTAÇOES DE TERCEIROS; SANEAMENTO DE BASE DE CADASTRO; AVALIAÇAO DE FORNECEDORES; DUE-DILIGENCE DE FORNECEDORES</t>
  </si>
  <si>
    <t>SERVICIOS CONTABLES</t>
  </si>
  <si>
    <t>SERVICIOS DE NÓMINA Y ADMINISTRACIÓN DE PERSONAL</t>
  </si>
  <si>
    <t>PERSONAL TEMPORAL</t>
  </si>
  <si>
    <t>1104</t>
  </si>
  <si>
    <t>SERVICIOS DE GESTIÓN HUMANA</t>
  </si>
  <si>
    <t>EVALUACIÓN DE ANTECEDENTES DE CANDIDATOS</t>
  </si>
  <si>
    <t>EVALUACIÓN PSICOTÉCNICA</t>
  </si>
  <si>
    <t>INTERVENCIÓN PARA DESARROLLO DE COMPETENCIAS HUMANAS</t>
  </si>
  <si>
    <t>ESTUDIOS ACTUARIALES</t>
  </si>
  <si>
    <t>ACCIONES DE APRENDIZAJE ORGANIZACIONAL Y GESTIÓN DEL CAMBIO</t>
  </si>
  <si>
    <t>MEDICIONES DE GESTIÓN HUMANA</t>
  </si>
  <si>
    <t>PROCESOS DE REMUNERACIÓN</t>
  </si>
  <si>
    <t>SELECCIÓN DE PERSONAL</t>
  </si>
  <si>
    <t>COACHING INDIVIDUAL O GRUPAL</t>
  </si>
  <si>
    <t>0407</t>
  </si>
  <si>
    <t>SERVICIOS DE LABORATORIO</t>
  </si>
  <si>
    <t>TOMA DE MUESTRAS DE AGUA</t>
  </si>
  <si>
    <t>ANALISE DE QUALIDADE DE AGUA EM TERRENOS</t>
  </si>
  <si>
    <t>CALIBRACIÓN DE EQUIPOS DE LABORATORIO</t>
  </si>
  <si>
    <t>TOMA DE MUESTRAS DE CABLE</t>
  </si>
  <si>
    <t>TOMA DE MUESTRAS DE ACEITE</t>
  </si>
  <si>
    <t>TOMA DE MUESTRAS DE SUELOS</t>
  </si>
  <si>
    <t>PRUEBAS ELECTROMECÁNICAS DE LABORATORIO</t>
  </si>
  <si>
    <t>0702</t>
  </si>
  <si>
    <t>SERVICIOS DE SALUD</t>
  </si>
  <si>
    <t>MEDICAMENTOS Y EQUIPOS DE PRIMEROS AUXILIOS</t>
  </si>
  <si>
    <t>MANTENIMIENTO Y CALIBRACIÓN DE EQUIPOS MÉDICOS Y DE HIGIENE OCUPACIONAL</t>
  </si>
  <si>
    <t>EVALUACIONES OCUPACIONALES</t>
  </si>
  <si>
    <t>SERVICIO DE VACUNACIÓN</t>
  </si>
  <si>
    <t>0703</t>
  </si>
  <si>
    <t>SERVICIOS DE SEGURIDAD INDUSTRIAL</t>
  </si>
  <si>
    <t>MEDICIONES DE HIGIENE OCUPACIONAL</t>
  </si>
  <si>
    <t>INSPECCIÓN DE EQUIPOS DE SEGURIDAD, SALUD EN EL TRABAJO Y GESTIÓN AMBIENTAL</t>
  </si>
  <si>
    <t>PRESTACIÓN DE SERVICIOS EN SALUD OCUPACIONAL, SOPORTE Y VALIDACIÓN EN TEMAS HSE</t>
  </si>
  <si>
    <t>1204</t>
  </si>
  <si>
    <t>SERVICIOS DE TELECOMUNICACIONES HOMOLOGADOS PARA EL GRUPO</t>
  </si>
  <si>
    <t>0901</t>
  </si>
  <si>
    <t>SERVICIOS FINANCIEROS</t>
  </si>
  <si>
    <t>SERVICIOS FIDUCIARIOS</t>
  </si>
  <si>
    <t>ASESORÍAS Y/O CONSULTORÍAS EN SERVICIOS FINANCIEROS</t>
  </si>
  <si>
    <t>ADMINISTRACIÓN DE FONDOS DE PENSIONES</t>
  </si>
  <si>
    <t>ADMINISTRACIÓN Y MANEJO DEL DEPARTAMENTO DE ACCIONISTAS</t>
  </si>
  <si>
    <t>1004</t>
  </si>
  <si>
    <t>SERVICIOS JURÍDICOS</t>
  </si>
  <si>
    <t xml:space="preserve">ASESORÍA JURÍDICA Y REGULATORIA </t>
  </si>
  <si>
    <t>DUO DILIGENCE DE PROJETOS; REPRESENTAÇOES LEGAIS; ASSESSORIAS E CONSULTORIAS JURIDICAS; REVISAO DE PROCESSOS JUDICIAIS; GESTAO DE LICENÇAS AMBIENTAIS COM AUTORIDADES COMPETENTES; QUESTOES DE DIREITO PUBLICO; ENTREGA E RETIRADA DE DOCUMENTAÇOES DE PROCESSOS JUDICIAIS; AUTENTICAÇOES; ASSINATURAS; PROCURAÇOES; OUTORGAS</t>
  </si>
  <si>
    <t>LAUDOS ARBITRALES Y CONCILIACIONES EXTRAJUDICIALES</t>
  </si>
  <si>
    <t>0602</t>
  </si>
  <si>
    <t>SERVICIOS LOGÍSTICOS PARA EVENTOS</t>
  </si>
  <si>
    <t>ALQUILER DE EQUIPO AUDIOVISUAL</t>
  </si>
  <si>
    <t>ALQUILER DE ESPACIOS PARA EVENTOS</t>
  </si>
  <si>
    <t>SERVICIO DE TRADUCCIÓN E INTERPRETACIÓN DE IDIOMAS</t>
  </si>
  <si>
    <t>DECORACIÓN E ILUMINACIÓN NAVIDEÑA</t>
  </si>
  <si>
    <t>GESTIÓN DE EVENTOS</t>
  </si>
  <si>
    <t>GRABACIÓN Y EDICIÓN DE VIDEO Y FOTOGRAFÍA</t>
  </si>
  <si>
    <t>1301</t>
  </si>
  <si>
    <t>SERVICIOS PARA LA GESTIÓN AMBIENTAL Y SOCIAL</t>
  </si>
  <si>
    <t>SERVICIOS PARA LA GESTIÓN AMBIENTAL</t>
  </si>
  <si>
    <t>ELABORACIÓN DE ESTUDIOS AMBIENTALES</t>
  </si>
  <si>
    <t>ESTUDOS AMBIENTAIS - FASE LP E LI (R3, EAS, RAP, RAS, EAI/RIMA, PBA, ENTRE OUTROS); LICENCIAMENTOS AMBIENTAIS (FASE LP, LI, LO E POS LO); MEDIÇAO, MODELAGEM E ESTUDO DE RUIDOS (FASE DE LICENCIAMENTO E POS LICENCIAMENTO)</t>
  </si>
  <si>
    <t>0802</t>
  </si>
  <si>
    <t>SERVICIOS POSTALES Y DE MENSAJERÍA</t>
  </si>
  <si>
    <t>GIROS POSTALES</t>
  </si>
  <si>
    <t>SERVICIO DE MENSAJERÍA</t>
  </si>
  <si>
    <t>SERVICIO DE ACARREOS, TRASTEOS O MUDANZAS</t>
  </si>
  <si>
    <t>0408</t>
  </si>
  <si>
    <t>SISTEMAS SCADA Y ASOCIADOS</t>
  </si>
  <si>
    <t>SCADA</t>
  </si>
  <si>
    <t>MÍMICO O VIDEO WALL</t>
  </si>
  <si>
    <t>VIDEO-WALL PARA CENTRO DE OPERAÇOES</t>
  </si>
  <si>
    <t>OTS</t>
  </si>
  <si>
    <t>1205</t>
  </si>
  <si>
    <t>SOLUCIONES DE CIBERSEGURIDAD ESPECÍFICAS</t>
  </si>
  <si>
    <t>CONSULTORIAS DE SEGURANÇA DA INFORMAÇAO; IMPLEMENTAÇAO DE POLITICAS DE SEGURANÇA DA INFORMAÇAO, MARCOS DE REFERENCIA; TREINAMENTOS ESPECIALIZADOS EM SEGURANÇA DA INFORMAÇAO; CERTIFICAÇOES; SCADA; CONTROLE DE APLICAÇOES; SEGURANÇA E GESTAO DE DISPOSITIVOS MOVEIS; SOLUÇOES PARA PREVENÇAO EM PERDA DE DADOS (DLP); AUDITORIAS DE SEGURANÇA DA INFORMAÇAO; RECUPERAÇAO DE ATAQUES CIBERNETICOS E MITIGAÇAO DE IMPACTO REPUTACIONAL, RESPOSTAS E RECUPERAÇAO POR INCIDENTES DE SEGURANÇA DA INFORMAÇAO; MICROSEGMENTAÇAO DE REDES OPERACIONAIS; CUMPRIMENTO LEGAL E NORMATIVO DE SEGURANÇA DA INFORMAÇAO; CONTINGENCIA E CONTINUIDADE</t>
  </si>
  <si>
    <t>1206</t>
  </si>
  <si>
    <t>SOLUCIONES DE CIBERSEGURIDAD HOMOLOGADAS PARA EL GRUPO</t>
  </si>
  <si>
    <t>REDES LAN E WAN (NAC, SIEM, ETC); ADMINISTRAÇAO DE REDES E SAAS; ANTI-VIRUS; SEGURANÇA PARA CANAIS DE COMUNICAÇAO COMO: FIREWALL, WAF, ANTI DDOS, PROXY, HONEYPOTS, ETC; SOC; AUTENTICAÇAO E PROTEÇAO DE DADOS - SSO; PROTEÇAO DE BASE DE DADOS; CRIPTOGRAFIA; GESTAO DE VULNERABILIDADES; SEGURANÇA PARA ENDPOINTS, ANTIVIRUS, ANTISPAM, ANTIPISHING, ETC.; VPN; SEGURANÇA NA NUVEM - COMPRAS CENTRALIZADAS POR UMA FILIAL ISA</t>
  </si>
  <si>
    <t>1207</t>
  </si>
  <si>
    <t>SOLUCIONES DE CÓMPUTO PERSONAL</t>
  </si>
  <si>
    <t>NOTEBOOKS; DESKTOPS; WORKSTATIONS; GARANTIAS DE EQUIPAMENTOS; LICENÇAS DE USO DE EQUIPAMENTOS</t>
  </si>
  <si>
    <t>1208</t>
  </si>
  <si>
    <t>SOLUCIONES DE ERP Y SISTEMAS VINCULADOS</t>
  </si>
  <si>
    <t>LICENÇAS DE USO SAP; LICENÇAS DE USO ORACLE; LICENÇAS DE USO TOTVS; LICENÇAS DE USO DATASUL; LICENÇAS MASTERSAF; LICENÇAS DE USO PARA SISTEMAS ERP EM GERAL</t>
  </si>
  <si>
    <t>1209</t>
  </si>
  <si>
    <t>SOLUCIONES DE SERVIDORES, BACKUP Y ALMACENAMIENTO</t>
  </si>
  <si>
    <t>1210</t>
  </si>
  <si>
    <t>SOLUCIONES DE TELEFONÍA MÓVIL</t>
  </si>
  <si>
    <t>LICENÇAS E SOLUÇOES DE SOFTWARE DE FABRICANTES EXCLUSIVOS; SOLUÇOES DE SOFTWARE COMERCIAL (NAO RELACIONADAS À PLATAFORMA ERP OU SISTEMAS OPERACIONAIS PADROES)</t>
  </si>
  <si>
    <t>1211</t>
  </si>
  <si>
    <t>SOLUCIONES SOFTWARE COMERCIALES (NO VINCULADAS A ERP NI A PLATAFORMA BASE Y DE PRODUCTIVIDAD)</t>
  </si>
  <si>
    <t>SOLUCIONES DE SOFTWARE GENÉRICO</t>
  </si>
  <si>
    <t>LICENÇAS E SOFTWARES DE PRATELEIRA</t>
  </si>
  <si>
    <t>SOLUCIONES DE SOFTWARE ESPECIALIZADO</t>
  </si>
  <si>
    <t>1212</t>
  </si>
  <si>
    <t>SOLUCIONES TECNOLÓGICAS ESTÁNDAR DE PLATAFORMA BASE Y DE PRODUCTIVIDAD</t>
  </si>
  <si>
    <t>LICENÇAS DE USO MICROSOFT; LICENÇAS DE USO LINUX; LICENÇAS DE USO UNIX; LICENÇAS DE USO MAC OS; LICENÇAS DE USO DE SISTEMA OPERACIONAL EM GERAL; LICENÇAS DE SOFTWARES VINCULADOS AOS SISTEMAS OPERACIONAIS</t>
  </si>
  <si>
    <t>1213</t>
  </si>
  <si>
    <t>SOPORTE Y MANTENIMIENTO DE INFRAESTRUCTURA TECNOLÓGICA</t>
  </si>
  <si>
    <t>1214</t>
  </si>
  <si>
    <t>SOPORTE Y MANTENIMIENTO DE SOLUCIONES TECNOLÓGICAS NO VINCULADAS AL ERP</t>
  </si>
  <si>
    <t>NAO INCLUI SOLUÇOES QUE PODEM SER PRESTADAS EXCLUSIVAMENTE POR FORNECEDORES DA CATEGORIA DE SOLUÇOES DE ERP E SISTEMAS VINCULADOS; SUPORTE E MANUTENÇAO DE WEBSITES; GESTAO, DESENVOLVIMENTO, SUPORTE E MANUTENÇAO DE SOLUÇOES ESPECIFICOS PARA A EMPRESA; INCLUI ESTRUTURAÇAO E GESTAO DE SERVIÇOS, VALIDAÇAO DE TECNOLOGIAS, SEGURANÇA DA INFORMAÇAO, HELP DESK EM TEMAS NAO ASSOCIADOS AO ERP; NAO INCLUI IMPLEMENTAÇOES, PARA ESTAS CONSIDERAR CATEGORIAS DESARROLLO DE SOFTWARE OU ASESORIAS Y/O CONSULTORIAS EN TECNOLOGIA - COMUNES O ESPECIALIZADAS CONFORME SOLICITAÇAO; MANUTENÇAO DE PERIFERICOS E EQUIPAMENTOS NAO VINCULADOS AO ERP</t>
  </si>
  <si>
    <t>1215</t>
  </si>
  <si>
    <t>SOPORTE Y MANTENIMIENTO ERP Y SOLUCIONES TECNOLÓGICAS VINCULADAS DEL MISMO FABRICANTE</t>
  </si>
  <si>
    <t>SUMINISTRO DE EQUIPOS Y ELEMENTOS PARA FISIOTERAPIA</t>
  </si>
  <si>
    <t>0105</t>
  </si>
  <si>
    <t>SUMINISTROS GENERALES ADMINISTRATIVOS</t>
  </si>
  <si>
    <t>ÚTILES DE ESCRITORIO Y PAPELERÍA</t>
  </si>
  <si>
    <t>PAPELERÍA PREIMPRESA</t>
  </si>
  <si>
    <t>AGUA POTABLE PARA SEDES Y SUBESTACIONES</t>
  </si>
  <si>
    <t xml:space="preserve">BONOS DE CARBONO </t>
  </si>
  <si>
    <t>SUMINISTROS TELEFONÍA</t>
  </si>
  <si>
    <t>0803</t>
  </si>
  <si>
    <t>SUSCRIPCIONES</t>
  </si>
  <si>
    <t>1105</t>
  </si>
  <si>
    <t>TRANSPORTE DE PERSONAL</t>
  </si>
  <si>
    <t>TRANSPORTE AÉREO CHARTER (AVIÓN O HELICOPORTADO)</t>
  </si>
  <si>
    <t>TRANSPORTE TERRESTRE MASIVO DE PERSONAL</t>
  </si>
  <si>
    <t>FRETADO; TRANSPORTE FUNCIONAL; TRANSPORTE COLETIVO PRIVADO</t>
  </si>
  <si>
    <t>TRANSPORTE TERRESTRE AUTOMOTOR ESPECIAL</t>
  </si>
  <si>
    <t>TRANSPORTE TERRESTRE AUTOMOTOR INDIVIDUAL DE PASAJEROS EN VEHÍCULOS TAXI</t>
  </si>
  <si>
    <t>TRANSPORTE INDIVIDUAL DE FUNCIONARIOS; APLICATIVOS DE TRANSPORTE INDIVIDUAL</t>
  </si>
  <si>
    <t>0307</t>
  </si>
  <si>
    <t>VIGILANCIA</t>
  </si>
  <si>
    <t>SISTEMA INTEGRAL DE SEGURIDAD ELECTRÓNICA PERIMETRAL</t>
  </si>
  <si>
    <t>ALQUILER DE EQUIPOS PARA CIRCUITOS CERRADOS DE TELEVISIÓN</t>
  </si>
  <si>
    <t>SEGUIMIENTO SATELITAL DE VEHÍCULOS</t>
  </si>
  <si>
    <t>SUMINISTRO Y MONITOREO DE SISTEMAS DE ALARMA</t>
  </si>
  <si>
    <t>SUMINISTRO Y MANTENIMIENTO DE SISTEMAS DE CIRCUITOS CERRADOS DE TELEVISIÓN</t>
  </si>
  <si>
    <t>SERVIÇOS E EQUIPAMENTOS DE CIRCUITO FECHADO DE TELEVISAO, EQUIPAMENTOS DE AUTOMAÇAO PARA SEGURANÇA EMPRESARIAL; CONVERSOR DE SINAIS; CONVERSOR DE MIDIA; CONVERSOR DE FIBRA OPTICA; TRANSCEPTOR; GABINETES E RACKS; HUB; MODULO CLP; PATCH; PAINEL; MODULOS DE REDE; MODULOS RECEPTORES; EXPANSORES; DVR; SISTEMAS MULTIMIDIA; MULTIPLEXADORES; PAINEL SICAR; REGISTRADOR DE PERTUBAÇAO</t>
  </si>
  <si>
    <t>SUMINISTRO DE SISTEMAS DE CONTROL DE ACCESO</t>
  </si>
  <si>
    <t>SERVICIO DE VIGILANCIA Y SEGURIDAD</t>
  </si>
  <si>
    <t>Alcance de Categorias - Suprimentos ISA CTEEP</t>
  </si>
  <si>
    <t>(*) Categoria descentralizada cuja negociaçAo E feita por uma filial ISA de forma consolidada para todas as empresas do Grupo ISA</t>
  </si>
  <si>
    <t>(**) A segmentaçAo seguirA a mesma metodologia que a estruturaçAo do projeto: Para projetos estruturados na ISA, a categoria E contratada de forma centralizada. Para projetos estruturados nas filiais ISA, a compra serA descentralizada.</t>
  </si>
  <si>
    <t>Subcategoria ISA CTEEP</t>
  </si>
  <si>
    <t>COdigo Subcategoria</t>
  </si>
  <si>
    <t>SUBCATEGORIA NOVA</t>
  </si>
  <si>
    <t>Alcance</t>
  </si>
  <si>
    <t xml:space="preserve">ALCANCE REVISADO </t>
  </si>
  <si>
    <t>SegmentaçAo</t>
  </si>
  <si>
    <t>Area</t>
  </si>
  <si>
    <t>Comprador Sede</t>
  </si>
  <si>
    <t>REVISÃO COPRADOR</t>
  </si>
  <si>
    <t>Grp. Cmp - Sede</t>
  </si>
  <si>
    <t>Comprador BPO</t>
  </si>
  <si>
    <t>Grp. Cmp - BPO's</t>
  </si>
  <si>
    <t>MANUTENÇAO DE LINHAS DE TRANSMISSAO DE ENERGIA</t>
  </si>
  <si>
    <t xml:space="preserve">INSPEÇAO TERRESTRE LT's E FAIXA </t>
  </si>
  <si>
    <t>057010001</t>
  </si>
  <si>
    <t>INSPEÇAO DE LINHAS; MANUTENÇAO DE SERVIDOES; ESTUDO DE VARIANTES; MEDIÇAO DE RESISTIVIDADE DO SOLO; ESTUDO DE EFEITOS POR LINHAS DE TRANSMISSAO; LEVANTAMENTOS COM GPS; LEVANTAMENTO DE ZONA DE INFORMAÇAO TERRESTRE DE SERVIDAO; INSPEÇAO AQUATICA</t>
  </si>
  <si>
    <t>COMPRAS DIRETAS</t>
  </si>
  <si>
    <t>FÁTIMA APARECIDA</t>
  </si>
  <si>
    <t>MATERIAIS ELETRICOS ESPECIALIZADOS PARA MANUTENÇAO DE SUBESTAÇAO</t>
  </si>
  <si>
    <t>CONTATORES/CHAVES COMUTADORAS</t>
  </si>
  <si>
    <t>060010007</t>
  </si>
  <si>
    <r>
      <t xml:space="preserve">CHAVE COMUTADORA ROTATIVA REVERSORA; CONTATO REPOSICAO EQUIPAMENTOS ELETRICOS; </t>
    </r>
    <r>
      <rPr>
        <sz val="8"/>
        <color rgb="FFFF0000"/>
        <rFont val="Tahoma"/>
        <family val="2"/>
      </rPr>
      <t xml:space="preserve">PAINEL CONTATO; MANUTEÇÃO DOS ITENS; </t>
    </r>
  </si>
  <si>
    <t xml:space="preserve">PAINEL CONTATO;  MANUTENÇÃO DOS ITENS; </t>
  </si>
  <si>
    <t>MATERIAIS GERAIS ADMINISTRATIVOS</t>
  </si>
  <si>
    <t>SERVIÇOS CLIMATICOS</t>
  </si>
  <si>
    <t>104010033</t>
  </si>
  <si>
    <t>PLATAFORMA DE AVALIAÇAO DE CLIMA; METEOROLOGIA; DESCARGAS ATMOSFERICAS; ESTUDOS CLIMATICOS</t>
  </si>
  <si>
    <t>COMPRAS INDIRETAS</t>
  </si>
  <si>
    <t>GABRIELA OLIVEIRA</t>
  </si>
  <si>
    <t>PROJETOS DE LINHAS DE TRANSMISSAO DE ENERGIA</t>
  </si>
  <si>
    <t>SERVIÇO DE ESTUDOS E PROJETOS DE LINHAS</t>
  </si>
  <si>
    <t>029010008</t>
  </si>
  <si>
    <t>SELEÇAO E RASTREAMENTO DE ROTAS; SELEÇAO DE CONDUTORES; PROJETOS ELETROMECANICOS; PROJETOS ESTRUTURAIS; PROJETO DE FUNDAÇOES; LOCALIZAÇAO DE ESTRUTURAS; COORDENAÇAO DE ISOLAMENTO; POSICIONAMENTO DE CABOS DE PROTEÇAO E FALHAS DE BLINDAGEM; CALCULO DE SEQÜENCIA POSITIVA E PARAMETROS ELETRICOS ZERO; SISTEMAS DE ATERRAMENTO; REVISAO PROJETOS DE LINHAS DE TRANSMISSAO; CORREDORES PARA INFRAESTRUTURA LINEAR (LINHAS DE TRANSMISSAO; CORREDORES RODOVIARIOS)</t>
  </si>
  <si>
    <t>MARIANA CESTARI</t>
  </si>
  <si>
    <t>REDES DE TELECOMUNICAÇOES</t>
  </si>
  <si>
    <t>EQUIPAMENTOS E SERVIÇOS DE REDES DE TELECOMUNICAÇOES</t>
  </si>
  <si>
    <t>082010009</t>
  </si>
  <si>
    <r>
      <t xml:space="preserve">EQUIPAMENTOS DE REDE DE TELECOMUNICAÇOES; SISTEMAS DE MONITORAMENTO INTEGRADO; SISTEMAS DE SEGURANÇA ELETRÔNICA EM SE’S; EQUIPAMENTO DE TRANSMISSAO BACKBONE; PEQUENOS SERVIÇOS DE MANUTENÇAO E INSTALAÇAO DE EQUIPAMENTOS; SUPORTE PARA EQUIPAMENTOS DE REDE DE TELECOMUNICAÇOES; SWITCHES E GBICS; GARANTIAS, MANUTENÇAO E SUPORTE DE SWITCHES E GBICS; </t>
    </r>
    <r>
      <rPr>
        <sz val="8"/>
        <color rgb="FFFF0000"/>
        <rFont val="Tahoma"/>
        <family val="2"/>
      </rPr>
      <t>CAIXA DE DISTRIBUIÇÃO REDE</t>
    </r>
    <r>
      <rPr>
        <sz val="8"/>
        <color theme="1" tint="9.9978637043366805E-2"/>
        <rFont val="Tahoma"/>
        <family val="2"/>
      </rPr>
      <t xml:space="preserve">; </t>
    </r>
    <r>
      <rPr>
        <sz val="8"/>
        <color rgb="FFFF0000"/>
        <rFont val="Tahoma"/>
        <family val="2"/>
      </rPr>
      <t>BASTIDOR</t>
    </r>
  </si>
  <si>
    <t>CAIXA DE DISTRIBUIÇÃO DE REDE; BASTIDOR</t>
  </si>
  <si>
    <t>SISTEMAS SECUNDARIOS PARA SUBESTAÇOES</t>
  </si>
  <si>
    <t>OPLAT</t>
  </si>
  <si>
    <t>PAINEL DE TELEPROTEÇAO; GRUPO ACOPLAMENTO; OPLAT (ONDAS PORTADORAS DE LINHAS DE ALTA TENSAO); MODULO/CARTAO/PLACA ELETRONICA; COMPUTADORES INDUSTRIAIS; SISTEMAS DE TELEPROTEÇAO</t>
  </si>
  <si>
    <t>RETIFICADOR</t>
  </si>
  <si>
    <t>100010030</t>
  </si>
  <si>
    <r>
      <t xml:space="preserve">RETIFICADORES E INVERSORES; </t>
    </r>
    <r>
      <rPr>
        <sz val="8"/>
        <color rgb="FFFF0000"/>
        <rFont val="Tahoma"/>
        <family val="2"/>
      </rPr>
      <t>MANUTEÇÃO DOS ITENS;</t>
    </r>
  </si>
  <si>
    <t xml:space="preserve"> MANUTENÇÃO DOS ITENS; </t>
  </si>
  <si>
    <t>SISTEMAS DE PROTEÇAO E CONTROLE</t>
  </si>
  <si>
    <t>100010016</t>
  </si>
  <si>
    <r>
      <t xml:space="preserve">PAINEIS DE SISTEMAS DE PROTEÇAO E CONTROLE; PROTETOR DE EMENDA; RELE AUXILIAR; RELE DE PROTEÇAO, RELE DIGITAL; ANUNCIADOR DE ALARME; PAINEL SICAR; REGISTRADORES DE PERTURBAÇAO; COMPUTADORES INDUSTRIAIS; PMU; </t>
    </r>
    <r>
      <rPr>
        <sz val="8"/>
        <color rgb="FFFF0000"/>
        <rFont val="Tahoma"/>
        <family val="2"/>
      </rPr>
      <t>MANUTENÇÃO DOS ITENS (PAINEIS; RELES; BATERIA; RETIFICADOR; CONVERSOR; INVERSOR; GERADOR; MÓDULOS, RDP(registrador de perturbação);</t>
    </r>
  </si>
  <si>
    <t>MANUTENÇÃO DOS ITENS (PAINEIS; RELES; BATERIA; RETIFICADOR; CONVERSOR; INVERSOR; GERADOR; MÓDULOS, RDP(registrador de perturbação);</t>
  </si>
  <si>
    <t>TERCEIRIZAÇAO DE SERVIÇOS ADMINISTRATIVOS</t>
  </si>
  <si>
    <t>GESTAO CADASTRO MATERIAIS</t>
  </si>
  <si>
    <t>073010019</t>
  </si>
  <si>
    <t>SANEAMENTO DE CADASTROS; PLATAFORMA DE CADASTRO DE MATERIAIS; PADRONIZAÇAO DE DESCRITIVOS; PLATAFORMA DE ESTOQUE DE MATERIAIS</t>
  </si>
  <si>
    <t>MATERIAIS E FERRAMENTAS GERAIS</t>
  </si>
  <si>
    <t>INSTRUMENTOS DE METEREOLOGIA</t>
  </si>
  <si>
    <r>
      <t xml:space="preserve">AMPERÍMETRO; CONTROLADOR LOGICO; INDICADOR DE PAINEL; INDICADOR MAGNETICO; MANIFOLD; MANOMETRO; MANOVACUOMETRO; MEDIDOR </t>
    </r>
    <r>
      <rPr>
        <sz val="8"/>
        <color rgb="FFFF0000"/>
        <rFont val="Tahoma"/>
        <family val="2"/>
      </rPr>
      <t>E INDICADOR</t>
    </r>
    <r>
      <rPr>
        <sz val="8"/>
        <color theme="1" tint="9.9978637043366805E-2"/>
        <rFont val="Tahoma"/>
        <family val="2"/>
      </rPr>
      <t xml:space="preserve"> DE TEMPERATURA; SINALIZADOR LED; TERMÔMETRO DIGITAL; TERMOSTATO; TOTALIZADOR DE HORAS; VOLTIMETRO</t>
    </r>
    <r>
      <rPr>
        <sz val="8"/>
        <color rgb="FFFF0000"/>
        <rFont val="Tahoma"/>
        <family val="2"/>
      </rPr>
      <t xml:space="preserve"> (WATTIMETRO)</t>
    </r>
    <r>
      <rPr>
        <sz val="8"/>
        <color theme="1" tint="9.9978637043366805E-2"/>
        <rFont val="Tahoma"/>
        <family val="2"/>
      </rPr>
      <t xml:space="preserve">; </t>
    </r>
    <r>
      <rPr>
        <sz val="8"/>
        <color rgb="FFFF0000"/>
        <rFont val="Tahoma"/>
        <family val="2"/>
      </rPr>
      <t>INDICADOR DE POSIÇÃO</t>
    </r>
    <r>
      <rPr>
        <sz val="8"/>
        <color theme="1" tint="9.9978637043366805E-2"/>
        <rFont val="Tahoma"/>
        <family val="2"/>
      </rPr>
      <t>;</t>
    </r>
    <r>
      <rPr>
        <sz val="8"/>
        <color rgb="FFFF0000"/>
        <rFont val="Tahoma"/>
        <family val="2"/>
      </rPr>
      <t xml:space="preserve"> INDICADOR DIGITAL; VARÍMETRO; DENSÍMETRO</t>
    </r>
    <r>
      <rPr>
        <sz val="8"/>
        <color theme="1" tint="9.9978637043366805E-2"/>
        <rFont val="Tahoma"/>
        <family val="2"/>
      </rPr>
      <t xml:space="preserve">; </t>
    </r>
    <r>
      <rPr>
        <sz val="8"/>
        <color rgb="FFFF0000"/>
        <rFont val="Tahoma"/>
        <family val="2"/>
      </rPr>
      <t xml:space="preserve">MILIAMPERÍMETRO; </t>
    </r>
  </si>
  <si>
    <r>
      <t xml:space="preserve"> (WATTIMETRO); INDICADOR DIGITAL ; INDICADOR DE temperatura; </t>
    </r>
    <r>
      <rPr>
        <sz val="8"/>
        <color rgb="FFFF0000"/>
        <rFont val="Tahoma"/>
        <family val="2"/>
      </rPr>
      <t>VARÍMETRO</t>
    </r>
    <r>
      <rPr>
        <sz val="8"/>
        <color theme="1" tint="9.9978637043366805E-2"/>
        <rFont val="Tahoma"/>
        <family val="2"/>
      </rPr>
      <t xml:space="preserve">; DESÍMETRO; MILIAMPERÍMETRO; </t>
    </r>
  </si>
  <si>
    <t>MATERIAIS DE CONSTRUÇAO</t>
  </si>
  <si>
    <t>064010048</t>
  </si>
  <si>
    <r>
      <t xml:space="preserve">MATERIAIS PARA CONSTRUÇAO CIVIL E PEQUENAS OBRAS; TINTAS E SOLVENTES; MATERIAIS PARA PINTURA E REFORMAS; AREIA; ARGAMASSA; ASSENTO SANITARIO; BARRA ANTIPANICO; BLOCO PRE-MOLDADO; CAIXA D'AGUA; CHAPA DRYWALL; CHUVEIRO; CIMENTO; CONCRETO USINADO; CONEXAO HIDRAULICA; COTOVELO; CURVA; ENGATE; FECHADURA; FILTRO DE LINHA; FLANGE; FORRO PVC; ISOLANTE TERMICO; LUVA PVC; MAÇANETA; MICTORIO; PEDRA RACHAO; PEDRA BRITADA; PISO CERAMICO; PORTA; TAMPA DE CONCRETO; TEE; TELA E PAINEL DE AÇO; TELHA ONDULADA; TOMADA; TORNEIRA BOIA; TORNEIRA DE MESA; TUBO PEAD; VALVULA MICTORIO;  VERGALHAO, CONCRETO; </t>
    </r>
    <r>
      <rPr>
        <sz val="8"/>
        <color rgb="FFFF0000"/>
        <rFont val="Tahoma"/>
        <family val="2"/>
      </rPr>
      <t xml:space="preserve">GABARITO MONTAGEM; FILTRO PASSA FAIXA; </t>
    </r>
  </si>
  <si>
    <t xml:space="preserve">GABARITO MONTAGEM; PAINEL DE AÇO; FILTRO PASSA FAIXA; </t>
  </si>
  <si>
    <t>GESTAO ABASTECIMENTO E MOTO-BOY</t>
  </si>
  <si>
    <t>073010037</t>
  </si>
  <si>
    <t>MALOTE; CORREIOS; ENTREGAS MOTO-BOY; SERVIÇOS DE ENTREGA EXPRESSA</t>
  </si>
  <si>
    <t>SERVIÇOS CONSERVAÇAO FAIXA</t>
  </si>
  <si>
    <t>057010011</t>
  </si>
  <si>
    <t>DERRUBADA E PODA DE ARVORES EM ZONAS DE SERVIDOES ELETRICAS; PINTURA DE TORRES E POSTES; ABERTURA E FECHO DE PONTES; SERVIÇOS DE ROÇADA; LIMPEZA DE FAIXAS</t>
  </si>
  <si>
    <t>PARTES E PEÇAS PARA EQUIPAMENTOS DE INFORMATICA, SERVIDORES, REDES, BACKUP E ARMAZENAMENTO</t>
  </si>
  <si>
    <t>GARANTIAS DE EQUIPAMENTOS DE INFORMATICA</t>
  </si>
  <si>
    <t>074010012</t>
  </si>
  <si>
    <t>GARANTIAS DE EQUIPAMENTOS DE INFORMATICA VINCULADOS A DATA CENTER; RENOVAÇAO DE GARANTIAS DE USO DE LICENÇAS DE SOFTWARE E HARDWARE; AQUISIÇAO DE GARANTIAS PARA EQUIPAMENTOS NOVOS OU ANTIGOS; RENOVAÇAO DO DIREITO DE USO DE SOFTWARE ESPECIFICOS (SUBSCRIÇAO)</t>
  </si>
  <si>
    <t>PLANO DE GESTAO AMBIENTAL</t>
  </si>
  <si>
    <t>DESTINAÇAO DE RESIDUOS</t>
  </si>
  <si>
    <t>077010029</t>
  </si>
  <si>
    <t>COLETA E DESTINAÇAO DE RESIDUOS; LOCAÇAO DE VEICULOS PARA TRANSPORTE DE RESIDUOS; LOCAÇAO DE CAÇAMBAS; DESTINAÇAO E RECLASSIFICAÇAO - PCB</t>
  </si>
  <si>
    <t>TRANSFORMADOR AUXILIAR</t>
  </si>
  <si>
    <t>100010031</t>
  </si>
  <si>
    <r>
      <t xml:space="preserve">TRANSFORMADORES AUXILIARES (TRSA); </t>
    </r>
    <r>
      <rPr>
        <sz val="8"/>
        <color rgb="FFFF0000"/>
        <rFont val="Tahoma"/>
        <family val="2"/>
      </rPr>
      <t>MANUTEÇÃO DOS ITENS;</t>
    </r>
  </si>
  <si>
    <t>TERRENOS E FAIXAS DE SERVIDAO</t>
  </si>
  <si>
    <t>FUNDIARIO</t>
  </si>
  <si>
    <t>079010017</t>
  </si>
  <si>
    <t xml:space="preserve">DOCUMENTOS LEGAIS DE IMOVEIS PARA INTERVENÇAO; INVENTARIOS PARA AREAS DE SERVIDAO; LICENÇAS PARA CRUZAMENTO DE LINHAS; LEGALIZAÇAO DE IMOVEIS; LEGALIZAÇAO DE SERVIDOES; GESTAO IMOBILIARIA NA FASE DE CONSTRUÇAO; </t>
  </si>
  <si>
    <t>SERVIÇOS JURIDICOS</t>
  </si>
  <si>
    <t xml:space="preserve">SERVIÇOS ADVOCATICIOS </t>
  </si>
  <si>
    <t>095010040</t>
  </si>
  <si>
    <t>BATERIA SES</t>
  </si>
  <si>
    <t>100010029</t>
  </si>
  <si>
    <r>
      <t xml:space="preserve">BATERIAS DE MEDIO E GRANDE PORTE PARA SISTEMAS DE PROTEÇAO E CONTROLE, SENDO ELAS ESTACIONARIA, VRLA, SELADA; </t>
    </r>
    <r>
      <rPr>
        <sz val="8"/>
        <color rgb="FFFF0000"/>
        <rFont val="Tahoma"/>
        <family val="2"/>
      </rPr>
      <t xml:space="preserve">BATERIAIS ESTACIONARIAS; MANUTEÇÃO DOS ITENS; </t>
    </r>
  </si>
  <si>
    <t xml:space="preserve">BATERIAIS ESTACIONARIAS;  MANUTENÇÃO DOS ITENS; </t>
  </si>
  <si>
    <t>CIRCUITO FECHADO DE TELEVISAO (CFTV)</t>
  </si>
  <si>
    <t>retirar o painel sicar</t>
  </si>
  <si>
    <t>JULIANA CALORI</t>
  </si>
  <si>
    <t>SEGURANÇA PATRIMONIAL</t>
  </si>
  <si>
    <t>110010011</t>
  </si>
  <si>
    <t>SERVIÇOS DE SEGURANÇA PATRIMONIAL; GUARDAS CANINAS;  EQUIPAMENTOS DE MONITORAMENTO E SEGURANÇA PATRIMONIAL</t>
  </si>
  <si>
    <t>FERRAGENS</t>
  </si>
  <si>
    <t>ESFERA SINALIZAÇAO</t>
  </si>
  <si>
    <t>043010008</t>
  </si>
  <si>
    <t>ESFERA DE SINALIZAÇAO</t>
  </si>
  <si>
    <t>SERVIÇOS DE TELECOMUNICAÇOES</t>
  </si>
  <si>
    <t>091010004</t>
  </si>
  <si>
    <r>
      <t>TELEFONIA IP; ACESSO A INTERNET; INFRAESTRUTURA DE TELECOMUNICAÇOES; COMPARTILHAMENTO DE REDES; CONTROLE DE TRAFEGO; ADEQUAÇOES DE INFRAESTRUTURA DE DADOS; CANAIS DE SERVIÇOS EM NUVEM; VIDEOCONFERENCIAS EM ESPAÇOS DEDICADOS E POSTOS DE TRABALHO; FORNECIMENTO DE INFRAESTRUTURA PARA REDE DE DADOS; SERVIÇOS DE ENGENHARIA DE TELECOMUNICAÇOES;</t>
    </r>
    <r>
      <rPr>
        <sz val="8"/>
        <color rgb="FFFF0000"/>
        <rFont val="Tahoma"/>
        <family val="2"/>
      </rPr>
      <t xml:space="preserve"> LINK DE DADOS</t>
    </r>
  </si>
  <si>
    <t xml:space="preserve"> LINK DE DADOS</t>
  </si>
  <si>
    <t>TELEFONIA</t>
  </si>
  <si>
    <t>091010015</t>
  </si>
  <si>
    <r>
      <t xml:space="preserve">TELEFONIA FIXA; PABX; LINK DE DADOS; VOIP; TELEFONIA VIA SATELITE; </t>
    </r>
    <r>
      <rPr>
        <sz val="8"/>
        <color rgb="FFFF0000"/>
        <rFont val="Tahoma"/>
        <family val="2"/>
      </rPr>
      <t>PLANO PÓS E PRE-PAGO; CALL MANAGER; TARIFADOR TELEFONICO; GERENCIAMENTO DE TELEFONES MOVEIS</t>
    </r>
  </si>
  <si>
    <t>PLANO PÓS E PRE-PAGO; CALL MANAGER; TARIFADOR TELEFONICO; GERENCIAMENTO DE TELEFONES MOVEIS</t>
  </si>
  <si>
    <t>SISTEMAS DE TELECOMUNICAÇOES PARA SUBESTAÇOES</t>
  </si>
  <si>
    <t>SISTEMAS DE TELECOMUNICAÇOES</t>
  </si>
  <si>
    <t>EQUIPAMENTOS DE TRANSPORTE OPTICO (SDH/MPLS-TP); MULTIPLEX; ROTEADORES; SWITCHES; EQUIPAMENTOS GERAIS DE TELECOM (PATCH PANEL; DISTRIBUIDORES DE INTERFACE OPTICA)</t>
  </si>
  <si>
    <t>043010010</t>
  </si>
  <si>
    <r>
      <t xml:space="preserve">ANEL; </t>
    </r>
    <r>
      <rPr>
        <sz val="8"/>
        <color rgb="FFFF0000"/>
        <rFont val="Tahoma"/>
        <family val="2"/>
      </rPr>
      <t>ARRUELA</t>
    </r>
    <r>
      <rPr>
        <sz val="8"/>
        <color theme="1" tint="9.9978637043366805E-2"/>
        <rFont val="Tahoma"/>
        <family val="2"/>
      </rPr>
      <t>;ARRUELA REDONDA; ARRUELA LISA; ARRUELA PRESSAO; BARRA ROSCADA; BARRA CHATA; BARRA RETANGULAR; CANTONEIRA PERFIL; CHAPA METALICA; PARABOLT; CHUMBADOR PASSANTE; CONTRAPINO; FUSIVEL TUBULAR; PARAFUSO</t>
    </r>
    <r>
      <rPr>
        <sz val="8"/>
        <color rgb="FFFF0000"/>
        <rFont val="Tahoma"/>
        <family val="2"/>
      </rPr>
      <t xml:space="preserve"> ESPECIAL</t>
    </r>
    <r>
      <rPr>
        <sz val="8"/>
        <color theme="1" tint="9.9978637043366805E-2"/>
        <rFont val="Tahoma"/>
        <family val="2"/>
      </rPr>
      <t>; PERFIL DE AÇO; PORCA; BORNE; ROLDANA</t>
    </r>
  </si>
  <si>
    <t>ARRUELA; PARAFUSO ESPECIAL(SOB DESENHO)</t>
  </si>
  <si>
    <t>FERRAGENS-CADEIA ANC/SUSP</t>
  </si>
  <si>
    <t>043010030</t>
  </si>
  <si>
    <r>
      <t>ALÇA PRE-FORMADA; AMORTECEDOR DE VIBRAÇAO; BALANCIM; CADEIA DE SUSPENSAO; ANEL DE JUNTA; CADEIA LINHA DE TRANSMISSAO; CAVALOTE; CHAPA DUPLICADORA; CONCHA GARFO; ACESSORIOS PARA CADEIA DE ANCORAGEM; DUPLICADOR; ELO BOLA; EMENDA PRE-FORMADA; ESTICADOR; FERRAGEM CADEIA LT; GANCHO OLHAL; GARFO BOLA; GRAMPO ANCORAGEM; GRAMPO ATERRAMENTO; GRAMPO CROSBY; GRAMPO FIXADOR; JUGO TENSIONADOR</t>
    </r>
    <r>
      <rPr>
        <sz val="8"/>
        <color rgb="FFFF0000"/>
        <rFont val="Tahoma"/>
        <family val="2"/>
      </rPr>
      <t xml:space="preserve"> E ADAPTADOR</t>
    </r>
    <r>
      <rPr>
        <sz val="8"/>
        <color theme="1" tint="9.9978637043366805E-2"/>
        <rFont val="Tahoma"/>
        <family val="2"/>
      </rPr>
      <t>; LUVA DE COMPRESSAO; MANCAL OSCILANTE; MANILHA ESTRIBO; MANILHA DE AÇO; PARAFUSO OLHAL; PLATAFORMA METALICA; PORCA OLHAL; PRESILHA BRIFILAR; PROLONGADOR ELO BOLA; PROLONGADOR GARFO; RAQUETE CENTRAL; TENSIONADOR AUXILIAR; TERMINAL DE ALUMINIO; CADEIA SIMPLES; CADEIA ANCORAGEM; FITA DE ANCORAGEM</t>
    </r>
  </si>
  <si>
    <t>ADAPTADOR (JUGO)</t>
  </si>
  <si>
    <t>ARRENDAMENTO DE IMOVEIS E ESPAÇOS</t>
  </si>
  <si>
    <t>LOCAÇAO DE IMOVEIS E ESPAÇOS</t>
  </si>
  <si>
    <t>004010009</t>
  </si>
  <si>
    <r>
      <t xml:space="preserve">CONTRATOS DE C.C.I; LOCAÇAO DE IMOVEIS; LOCAÇAO DE ESPAÇOS; ESTACIONAMENTOS; SERVIÇOS DE MANOBRISTAS, </t>
    </r>
    <r>
      <rPr>
        <sz val="8"/>
        <color rgb="FFFF0000"/>
        <rFont val="Tahoma"/>
        <family val="2"/>
      </rPr>
      <t>CONTAINER</t>
    </r>
  </si>
  <si>
    <t>CONTAINER</t>
  </si>
  <si>
    <t>ASSESSORIAS E ESTUDOS AMBIENTAIS</t>
  </si>
  <si>
    <t>ASSESSORIA E ESTUDOS AMBIENTAIS</t>
  </si>
  <si>
    <t>008010009</t>
  </si>
  <si>
    <t>ASSESSORIAS E/OU CONSULTORIAS ADMINISTRATIVAS</t>
  </si>
  <si>
    <t>ASSESSORIA E CONSULTORIA ADMINISTRATIVAS</t>
  </si>
  <si>
    <t>009010010</t>
  </si>
  <si>
    <t>ORIENTAÇAO, IMPLEMENTAÇAO E MANUTENÇAO DE NORMAS INTERNACIONAIS DE GESTAO (SISTEMA DE GESTAO DA QUALIDADE, SISTEMA DE GESTAO AMBIENTAL, SISTEMA DE GESTAO DA SAUDE OCUPACIONAL, SISTEMA DE GESTAO DA SEGURANÇA DA INFORMAÇAO); CONSULTORIA DE ANALISE DE RISCO; CONSULTORIA/AGENCIAS DE RATING; AGENTES FIDUCIARIOS; ASSESSORIA DE DEBENTURES; CONSULTORIAS TECNICAS REGULATORIAS; ASSESSORIAS PARA INTERPRETAÇAO DE NORMAS E PROCEDIMENTOS ADMINISTRATIVOS</t>
  </si>
  <si>
    <t>BRUNA OLIVEIRA</t>
  </si>
  <si>
    <t>ASSESSORIAS E/OU CONSULTORIAS DE DESENVOLVIMENTO HUMANO</t>
  </si>
  <si>
    <t>ASSESSORIA E/OU CONSULTORIA DE RH</t>
  </si>
  <si>
    <t>010010019</t>
  </si>
  <si>
    <t>MODELADORES DE PROCESSOS (ARIS); DESENHOS DE PROCESSOS ORGANIZACIONAIS; ESTRUTURAS E POSIÇOES ORGANIZACIONAIS; ARQUITETURA DE NEGOCIOS; GESTAO DO CONHECIMENTO E INOVAÇAO; CAMPANHAS DE RH; FERRAMENTAS DE TESTES E AVALIAÇOES PSICOLOGICAS E COMPORTAMENTAIS; PESQUISAS DE CLIMA</t>
  </si>
  <si>
    <t>CONTRATAÇAO DE PESSOAS</t>
  </si>
  <si>
    <t>010010021</t>
  </si>
  <si>
    <t>RECRUTAMENTO E SELEÇAO; DIVULGAÇAO DE VAGAS; RECEBIMENTO DE CURRICULOS; AVALIAÇAO DE POSIÇOES</t>
  </si>
  <si>
    <t>REMUNERAÇAO</t>
  </si>
  <si>
    <t>010010020</t>
  </si>
  <si>
    <t>ESTRUTURAÇAO DE SALARIOS E BENEFICIOS; PESQUISAS SALARIAIS; PESQUISAS MERCADOLOGICAS; BENEFICIOS (REFEIÇAO, ALIMENTAÇAO, ASSISTENCIA MEDICA, ASSISTENCIA ODONTOLOGICA; TICKET COMBUSTIVEL)</t>
  </si>
  <si>
    <t>SINDICATO</t>
  </si>
  <si>
    <t>010010022</t>
  </si>
  <si>
    <t>PAGAMENTO DE TAXAS; IMPOSTOS SINDICAIS; CONTRIBUIÇOES ASSISTENCIAIS</t>
  </si>
  <si>
    <t>ASSESSORIAS E/OU CONSULTORIAS EM INOVAÇAO E EMPREENDEDORISMO</t>
  </si>
  <si>
    <t>PESQUISA E DESENVOLVIMENTO</t>
  </si>
  <si>
    <t>136010004</t>
  </si>
  <si>
    <t>ASSESSORIAS E/OU CONSULTORIAS EM SUPRIMENTOS</t>
  </si>
  <si>
    <t>PDM - PADRONIZAÇAO CADASTRO MATERIAIS</t>
  </si>
  <si>
    <t>011010004</t>
  </si>
  <si>
    <t>ASSESSORIAS E/OU CONSULTORIAS EM TECNOLOGIA COMUM OU ESPECIALIZADAS</t>
  </si>
  <si>
    <t>CONSULTORIA EM TECNOLOGIA - COMUNS</t>
  </si>
  <si>
    <t>012010007</t>
  </si>
  <si>
    <t>CONSULTORIAS DE IMPLANTAÇAO; SISTEMAS FINANCEIROS; SISTEMAS CONTABEIS; SISTEMAS DE FOLHA DE PAGAMENTO</t>
  </si>
  <si>
    <t>CONSULTORIAS EM TECNOLOGIA - ESPECIALIZADAS</t>
  </si>
  <si>
    <t>012010012</t>
  </si>
  <si>
    <t>CONSULTORIA EM FERRAMENTAS DE PROCUREMENT (ARIBA); CONSULTORIAS ESPECIALIZADAS EM IMPLANTAÇAO ERP</t>
  </si>
  <si>
    <t xml:space="preserve">ASSINATURAS E AFILIAÇOES </t>
  </si>
  <si>
    <t>ASSINATURA DE REVISTA / JORNAIS / WEBSITE</t>
  </si>
  <si>
    <t>105010012</t>
  </si>
  <si>
    <t>ASSINATURAS DE PUBLICAÇOES, REVISTAS, JORNAIS, WEBSITES, TVS POR ASSINATURA</t>
  </si>
  <si>
    <t>NORMAS TECNICAS</t>
  </si>
  <si>
    <t>105010003</t>
  </si>
  <si>
    <t>NORMAS TECNICAS GOVERNAMENTAIS; CONSULTORIA PARA NORMAS TECNICAS; CERTIFICAÇOES</t>
  </si>
  <si>
    <t>AUDITORIAS</t>
  </si>
  <si>
    <t>AUDITORIA</t>
  </si>
  <si>
    <t>019010041</t>
  </si>
  <si>
    <t>BARRAMENTO TUBULAR</t>
  </si>
  <si>
    <t xml:space="preserve">TUBO/BARRAMENTO </t>
  </si>
  <si>
    <t>020010007</t>
  </si>
  <si>
    <t>CABO DE FIBRA OPTICA</t>
  </si>
  <si>
    <t>CABO FIBRA OPTICA</t>
  </si>
  <si>
    <t>021010014</t>
  </si>
  <si>
    <t>CABOS DE COBRE</t>
  </si>
  <si>
    <t>CABO COBRE ATERRAMENTO/ENERGIA</t>
  </si>
  <si>
    <t>022010006</t>
  </si>
  <si>
    <t>CABOS DE FORÇA E CONTROLE</t>
  </si>
  <si>
    <t>CABO CONTROLE</t>
  </si>
  <si>
    <t>023010006</t>
  </si>
  <si>
    <t>CABO DE ALIMENTAÇAO; CABO DE CONTROLE E INSTRUMENTAÇAO COMPOSTO POR FIOS DE COBRE ISOLADOS COM PVC</t>
  </si>
  <si>
    <t>CABO POTENCIA</t>
  </si>
  <si>
    <t>023010010</t>
  </si>
  <si>
    <t>CABO DE POTENCIA; CABO PP; CABO PVC FLEXIVEL; CABO DE ENERGIA</t>
  </si>
  <si>
    <t>CABO TELECOMUNICAÇOES</t>
  </si>
  <si>
    <t>023010007</t>
  </si>
  <si>
    <t>CABO COAXIAL; CABO DE REDE/PATCH CORD; CABO DE SINAL CONDUTOR; CABO DE FIBRA OPTICA; CABOS TELEFÔNICOS</t>
  </si>
  <si>
    <t>CABOS DE TRANSMISSAO DE ENERGIA</t>
  </si>
  <si>
    <t>CABO NU ALUMINIO</t>
  </si>
  <si>
    <t>024010020</t>
  </si>
  <si>
    <t xml:space="preserve">CABO ELETRICO NU COBRE TEMPERA MEIO DURO; </t>
  </si>
  <si>
    <t>CABO PARA-RAIO CONVENCIONAL</t>
  </si>
  <si>
    <t>024010022</t>
  </si>
  <si>
    <t>CABO PARA-RAIO ALUMINIO; CORDOALHA ACO ZINCADO; CONDUTOR DE FASE</t>
  </si>
  <si>
    <t>CABO PARA-RAIO OPGW</t>
  </si>
  <si>
    <t>024010021</t>
  </si>
  <si>
    <t>CABO DROP; CABO PARA-RAIO FIBRA OPTICA; ELEMENTO DE PROTEÇAO; FIO METALICO EXTERNO</t>
  </si>
  <si>
    <t>CABO SUBTERRANEO SECO/OLEO</t>
  </si>
  <si>
    <t>024010019</t>
  </si>
  <si>
    <t>CENTROS DE CONTROLE</t>
  </si>
  <si>
    <t>CENTRAL DE CONTROLE</t>
  </si>
  <si>
    <t>025010006</t>
  </si>
  <si>
    <t>CONECTORES e acessórios ALTA TENSAO</t>
  </si>
  <si>
    <t>114010006</t>
  </si>
  <si>
    <r>
      <t xml:space="preserve">CONECTORES DE ALUMINIO; ADAPTAÇAO; DERIVAÇAO; EMENDA; ESFERA; ESPAÇADOR; EXPANSAO; PARALELO; SUPORTE; TERMINAL; </t>
    </r>
    <r>
      <rPr>
        <sz val="8"/>
        <color rgb="FFFF0000"/>
        <rFont val="Tahoma"/>
        <family val="2"/>
      </rPr>
      <t>MUFLA</t>
    </r>
    <r>
      <rPr>
        <sz val="8"/>
        <color theme="1" tint="9.9978637043366805E-2"/>
        <rFont val="Tahoma"/>
        <family val="2"/>
      </rPr>
      <t xml:space="preserve">; </t>
    </r>
  </si>
  <si>
    <t xml:space="preserve">MUFLA; </t>
  </si>
  <si>
    <t>028010009</t>
  </si>
  <si>
    <t>DESENVOLVIMENTO DE APLICAÇOES MOVEIS; DESENVOLVIMENTOS ESPECIFICOS PARA ERP E SISTEMAS LEGADOS; IMPLANTAÇOES SISTEMICAS; NOVAS SOLUÇOES DE TECNOLOGIA</t>
  </si>
  <si>
    <t>EQUIPAMENTOS ESPECIAIS PARA SUBESTAÇAO</t>
  </si>
  <si>
    <t>BANCO DE CAPACITOR</t>
  </si>
  <si>
    <t>036010001</t>
  </si>
  <si>
    <r>
      <t xml:space="preserve">BANCO CAPACITOR; CAPACITOR DE POTENCIA; </t>
    </r>
    <r>
      <rPr>
        <sz val="8"/>
        <color rgb="FFFF0000"/>
        <rFont val="Tahoma"/>
        <family val="2"/>
      </rPr>
      <t xml:space="preserve">MANUTEÇÃO DOS ITENS; </t>
    </r>
  </si>
  <si>
    <t>036010058</t>
  </si>
  <si>
    <r>
      <t xml:space="preserve">COMPENSADOR SINCRONO; </t>
    </r>
    <r>
      <rPr>
        <sz val="8"/>
        <color rgb="FFFF0000"/>
        <rFont val="Tahoma"/>
        <family val="2"/>
      </rPr>
      <t xml:space="preserve">MANUTEÇÃO DO ITEM; </t>
    </r>
  </si>
  <si>
    <t>GAE</t>
  </si>
  <si>
    <t>036010059</t>
  </si>
  <si>
    <r>
      <t xml:space="preserve">GERADOR ESTACIONARIO; GERADOR MANUAL; MOTO-GERADOR; </t>
    </r>
    <r>
      <rPr>
        <sz val="8"/>
        <color rgb="FFFF0000"/>
        <rFont val="Tahoma"/>
        <family val="2"/>
      </rPr>
      <t>GERADOR DE CHOQUE</t>
    </r>
    <r>
      <rPr>
        <sz val="8"/>
        <color theme="1" tint="9.9978637043366805E-2"/>
        <rFont val="Tahoma"/>
        <family val="2"/>
      </rPr>
      <t xml:space="preserve">; </t>
    </r>
    <r>
      <rPr>
        <sz val="8"/>
        <color rgb="FFFF0000"/>
        <rFont val="Tahoma"/>
        <family val="2"/>
      </rPr>
      <t xml:space="preserve">MANUTEÇÃO DOS ITENS; </t>
    </r>
  </si>
  <si>
    <t xml:space="preserve">GERADOR DE CHOQUE;  MANUTENÇÃO DOS ITENS; </t>
  </si>
  <si>
    <t>EQUIPAMENTOS GERAIS</t>
  </si>
  <si>
    <t>BOMBAS HIDRAULICAS</t>
  </si>
  <si>
    <t>037010026</t>
  </si>
  <si>
    <r>
      <t xml:space="preserve">FLANGE CEGO; BOMBAS HIDRAULICAS; </t>
    </r>
    <r>
      <rPr>
        <sz val="8"/>
        <color rgb="FFFF0000"/>
        <rFont val="Tahoma"/>
        <family val="2"/>
      </rPr>
      <t xml:space="preserve">MANUTEÇÃO DOS ITENS; </t>
    </r>
  </si>
  <si>
    <t>COMPRESSOR</t>
  </si>
  <si>
    <t>037010029</t>
  </si>
  <si>
    <r>
      <t xml:space="preserve">COMPRESSOR DE AR ALTA PRESSAO; </t>
    </r>
    <r>
      <rPr>
        <sz val="8"/>
        <color rgb="FFFF0000"/>
        <rFont val="Tahoma"/>
        <family val="2"/>
      </rPr>
      <t>MANUTEÇÃO DO ITEM;</t>
    </r>
  </si>
  <si>
    <t>CONDICIONADORES DE AR</t>
  </si>
  <si>
    <t>037010027</t>
  </si>
  <si>
    <r>
      <t>CONDENSADOR; EVAPORADOR;</t>
    </r>
    <r>
      <rPr>
        <sz val="8"/>
        <color rgb="FFFF0000"/>
        <rFont val="Tahoma"/>
        <family val="2"/>
      </rPr>
      <t xml:space="preserve"> MANUTEÇÃO DOS ITENS; </t>
    </r>
  </si>
  <si>
    <t>SUCATA/ALIENAÇAO</t>
  </si>
  <si>
    <t>037010030</t>
  </si>
  <si>
    <t>SERVIÇOS DE ALIENAÇAO DE BENS; SERVIÇOS DE SUCATA</t>
  </si>
  <si>
    <t>EQUIPAMENTOS PARA SUBESTAÇOES</t>
  </si>
  <si>
    <t>CUBICULOS</t>
  </si>
  <si>
    <t>038010116</t>
  </si>
  <si>
    <r>
      <t xml:space="preserve">CUBICULOS; </t>
    </r>
    <r>
      <rPr>
        <sz val="8"/>
        <color rgb="FFFF0000"/>
        <rFont val="Tahoma"/>
        <family val="2"/>
      </rPr>
      <t>MANUTEÇÃO DOS ITENS;</t>
    </r>
    <r>
      <rPr>
        <sz val="8"/>
        <color theme="1" tint="9.9978637043366805E-2"/>
        <rFont val="Tahoma"/>
        <family val="2"/>
      </rPr>
      <t xml:space="preserve"> </t>
    </r>
  </si>
  <si>
    <t>DISJUNTOR</t>
  </si>
  <si>
    <t>038010017</t>
  </si>
  <si>
    <r>
      <t xml:space="preserve">DISJUNTORES AUTOMATICOS DE TANQUE MORTO; ENERGIZADO; MONOPOLAR; AUTOMATICO TRIPOLAR; MONOFASICO PARA SE COM TENSAO DE 34,5 A 500 KV; </t>
    </r>
    <r>
      <rPr>
        <sz val="8"/>
        <color rgb="FFFF0000"/>
        <rFont val="Tahoma"/>
        <family val="2"/>
      </rPr>
      <t xml:space="preserve">MANUTEÇÃO DOS ITENS; </t>
    </r>
  </si>
  <si>
    <t>GIS/BLINDADAS/MODULO COMPACT</t>
  </si>
  <si>
    <t>038010085</t>
  </si>
  <si>
    <t>MODULO DE PROCESSAMENTO; MODULO TRANSCEPTOR/RECEPTOR; SUBESTAÇAO; MONITOR DE DENSIDADE</t>
  </si>
  <si>
    <t>PARA-RAIO</t>
  </si>
  <si>
    <t>038010045</t>
  </si>
  <si>
    <r>
      <t>SUPRESSORES DE SOBRETENSAO SE 200KV A 500KV; PARA-RAIOS SE DE 34,5 KV A 138 KV;</t>
    </r>
    <r>
      <rPr>
        <sz val="8"/>
        <color rgb="FFFF0000"/>
        <rFont val="Tahoma"/>
        <family val="2"/>
      </rPr>
      <t xml:space="preserve"> MANUTEÇÃO DOS ITENS; </t>
    </r>
  </si>
  <si>
    <t>REATOR POTENCIA</t>
  </si>
  <si>
    <t>038010105</t>
  </si>
  <si>
    <r>
      <t>REATORES DE POTENCIA DE ALTA CAPACIDADE;</t>
    </r>
    <r>
      <rPr>
        <sz val="8"/>
        <color rgb="FFFF0000"/>
        <rFont val="Tahoma"/>
        <family val="2"/>
      </rPr>
      <t xml:space="preserve"> MANUTEÇÃO DOS ITENS; </t>
    </r>
  </si>
  <si>
    <t>SECCIONADORA</t>
  </si>
  <si>
    <t>038010062</t>
  </si>
  <si>
    <r>
      <t>SECCIONADORES COM E SEM ATERRAMENTO COM TENSAO DE 34,5 KV A 500 KV; CHAVES SECCIONADORAS</t>
    </r>
    <r>
      <rPr>
        <sz val="8"/>
        <color rgb="FFFF0000"/>
        <rFont val="Tahoma"/>
        <family val="2"/>
      </rPr>
      <t xml:space="preserve">; MANUTEÇÃO DOS ITENS; </t>
    </r>
  </si>
  <si>
    <t>TRANSFORMADOR DE CORRENTE</t>
  </si>
  <si>
    <t>038010078</t>
  </si>
  <si>
    <r>
      <t xml:space="preserve">TRANSFORMADORES DE MEDIDA PARA CORRENTE DE 34,5 KV A 500 KV; </t>
    </r>
    <r>
      <rPr>
        <sz val="8"/>
        <color rgb="FFFF0000"/>
        <rFont val="Tahoma"/>
        <family val="2"/>
      </rPr>
      <t xml:space="preserve">MANUTEÇÃO DOS ITENS; </t>
    </r>
  </si>
  <si>
    <t>TRANSFORMADOR DE POTENCIA/TERRA/REGULADORES</t>
  </si>
  <si>
    <t>038010110</t>
  </si>
  <si>
    <r>
      <t xml:space="preserve">TRANSFORMADOR ATERRAMENTO; AUTOTRANSFORMADOR DE FORÇA; TRANSFORMADOR MONOFASICO; UNIDADE FUNCIONAL TRANSFORMADORA; </t>
    </r>
    <r>
      <rPr>
        <sz val="8"/>
        <color rgb="FFFF0000"/>
        <rFont val="Tahoma"/>
        <family val="2"/>
      </rPr>
      <t xml:space="preserve">MANUTEÇÃO DOS ITENS; </t>
    </r>
  </si>
  <si>
    <t>TRANSFORMADOR DE POTENCIAL</t>
  </si>
  <si>
    <t>038010098</t>
  </si>
  <si>
    <r>
      <t xml:space="preserve">TRANSFORMADOR POTENCIAL, CAPACITIVO OU INDUTIVO; </t>
    </r>
    <r>
      <rPr>
        <sz val="8"/>
        <color rgb="FFFF0000"/>
        <rFont val="Tahoma"/>
        <family val="2"/>
      </rPr>
      <t xml:space="preserve">MANUTEÇÃO DOS ITENS; </t>
    </r>
  </si>
  <si>
    <t>ESPORTE &amp; LAZER</t>
  </si>
  <si>
    <t>MATERIAIS E SERVIÇOS ESPORTIVOS</t>
  </si>
  <si>
    <t>027010025</t>
  </si>
  <si>
    <t>ARTIGOS ESPORTIVOS; EQUIPAMENTOS DE GINASTICA; UNIFORMES; MANUTENÇAO DE QUADRAS ESPORTIVAS; ATIVIDADES RECREATIVAS ESPORTIVAS; SERVIÇOS DE GINASIO POR MENSALIDADE OU TICKETS</t>
  </si>
  <si>
    <t>ESTRUTURA METALICA</t>
  </si>
  <si>
    <t>ESTRUTURA LTs</t>
  </si>
  <si>
    <t>039010009</t>
  </si>
  <si>
    <t>ESTRUTURA METALICA PARA LINHAS DE TRANSMISSAO</t>
  </si>
  <si>
    <t>ESTRUTURA SEs</t>
  </si>
  <si>
    <t>039010014</t>
  </si>
  <si>
    <t>ESTRUTURA METALICA PARA SUBESTAÇAO; VIGA METALICA; PORTA METALICA; SUPORTE METALICO; PORTICO METALICO</t>
  </si>
  <si>
    <t>ESTUDOS DE SOLOS E TOPOGRAFIA</t>
  </si>
  <si>
    <t>GESTAO GEORREFERENCIAMENTO</t>
  </si>
  <si>
    <t>040010015</t>
  </si>
  <si>
    <t>SERVIÇOS DE GEORREFERENCIAMENTO</t>
  </si>
  <si>
    <t>SONDAGEM</t>
  </si>
  <si>
    <t>040010016</t>
  </si>
  <si>
    <t>ESTUDOS DO SOLO</t>
  </si>
  <si>
    <t>TOPOGRAFIA</t>
  </si>
  <si>
    <t>040010014</t>
  </si>
  <si>
    <t>TOPOGRAFIA; CONTROLE TOPOGRAFICO DA ESTABILIDADE DAS ESTRUTURAS; LEVANTAMENTOS TOPOGRAFICOS E CADASTRAIS EM AREAS RURAIS E URBANAS PARA PROJETOS DE ENGENHARIA</t>
  </si>
  <si>
    <t>FERRAMENTAS ESPECIALIZADAS PARA MANUTENÇAO ELETRICA</t>
  </si>
  <si>
    <t>CATALOGO MATERIAIS ELETRICOS</t>
  </si>
  <si>
    <t>044010004</t>
  </si>
  <si>
    <r>
      <t xml:space="preserve">REFLETORES; TUBOS FLUORESCENTES; LAMPARINAS; BOBINAS DE CORRENTE CONTINUA E ALTERNADA; BORNES DE CONEXAO E ACESSORIOS; CABOS FLEXIVEIS DE BAIXA TENSAO; CABOS PARA INSTRUMENTAÇAO E CONTROLE; FITAS ISOLANTES; CONECTORES DE POTENCIA; </t>
    </r>
    <r>
      <rPr>
        <sz val="8"/>
        <color rgb="FFFF0000"/>
        <rFont val="Tahoma"/>
        <family val="2"/>
      </rPr>
      <t>CAIXA DE PASSAGEM E LIGAÇÃO</t>
    </r>
    <r>
      <rPr>
        <sz val="8"/>
        <color theme="1" tint="9.9978637043366805E-2"/>
        <rFont val="Tahoma"/>
        <family val="2"/>
      </rPr>
      <t xml:space="preserve">; </t>
    </r>
    <r>
      <rPr>
        <sz val="8"/>
        <color rgb="FFFF0000"/>
        <rFont val="Tahoma"/>
        <family val="2"/>
      </rPr>
      <t>CAIXA DESCONEXÃO;</t>
    </r>
    <r>
      <rPr>
        <sz val="8"/>
        <color theme="1" tint="9.9978637043366805E-2"/>
        <rFont val="Tahoma"/>
        <family val="2"/>
      </rPr>
      <t xml:space="preserve"> CONTATORES; ELEMENTOS DE COMANDO E SINALIZAÇAO; INTERRUPTORES E/OU SELECTORES; INTERRUPTORES DE BAIXA TENSAO; RELES; PROTECÇOES DO MOTOR; TERMINAIS E CONECTORES DE BAIXA TENSAO; CONDUTAS E ACESSORIOS GALVANIZADOS; CONDUTAS E ACESSORIOS EM PVC; FUSIVEIS; CALHAS; TAGS; ESPARGUETE; DISJUNTORES DE BAIXA TENSAO; TERMINAIS (OLHO; PINO; U; ESPADA; ETC.).); PONTE E TRILHO TERMINAL; FIOS DE COBRE; BALASTROS; CABOS ISOLADOS DE BAIXA TENSAO; CABO DE SOLDAGEM; CABO TIPO VEICULO; PLUGUES; SOQUETES; CAPACITORES; GRAMPOS; SOQUETES; PLACAS; RESISTENCIAS; CONDUTORES DE RAIOS DE BAIXA TENSAO E SIMILARES; POSTES DE BAIXA TENSAO; REGUAS DE TOMADAS; </t>
    </r>
    <r>
      <rPr>
        <sz val="8"/>
        <color rgb="FFFF0000"/>
        <rFont val="Tahoma"/>
        <family val="2"/>
      </rPr>
      <t>OSCILÓGRAFO;</t>
    </r>
    <r>
      <rPr>
        <sz val="8"/>
        <color theme="1" tint="9.9978637043366805E-2"/>
        <rFont val="Tahoma"/>
        <family val="2"/>
      </rPr>
      <t xml:space="preserve"> TRANSDUTOR; </t>
    </r>
    <r>
      <rPr>
        <sz val="8"/>
        <color rgb="FFFF0000"/>
        <rFont val="Tahoma"/>
        <family val="2"/>
      </rPr>
      <t>FREQUENCÍMETRO;</t>
    </r>
    <r>
      <rPr>
        <sz val="8"/>
        <color theme="1" tint="9.9978637043366805E-2"/>
        <rFont val="Tahoma"/>
        <family val="2"/>
      </rPr>
      <t xml:space="preserve"> </t>
    </r>
    <r>
      <rPr>
        <sz val="8"/>
        <color rgb="FF00B050"/>
        <rFont val="Tahoma"/>
        <family val="2"/>
      </rPr>
      <t>CAIXA ELETRICA;</t>
    </r>
    <r>
      <rPr>
        <sz val="8"/>
        <color theme="1" tint="9.9978637043366805E-2"/>
        <rFont val="Tahoma"/>
        <family val="2"/>
      </rPr>
      <t xml:space="preserve"> </t>
    </r>
    <r>
      <rPr>
        <sz val="8"/>
        <color rgb="FF00B050"/>
        <rFont val="Tahoma"/>
        <family val="2"/>
      </rPr>
      <t>ESCOVA ELETRICA; ESTABILIZADOR DE TENSAO;</t>
    </r>
    <r>
      <rPr>
        <sz val="8"/>
        <color theme="1" tint="9.9978637043366805E-2"/>
        <rFont val="Tahoma"/>
        <family val="2"/>
      </rPr>
      <t xml:space="preserve">  </t>
    </r>
    <r>
      <rPr>
        <sz val="8"/>
        <color rgb="FF00B050"/>
        <rFont val="Tahoma"/>
        <family val="2"/>
      </rPr>
      <t>LAMPADA FLUORESCENTE; LAMPADA; LAMPADA INCANDESCENTE; LAMPADA LED; LAMPADA TUBULAR;</t>
    </r>
    <r>
      <rPr>
        <sz val="8"/>
        <color theme="1" tint="9.9978637043366805E-2"/>
        <rFont val="Tahoma"/>
        <family val="2"/>
      </rPr>
      <t xml:space="preserve"> </t>
    </r>
    <r>
      <rPr>
        <sz val="8"/>
        <color rgb="FF00B050"/>
        <rFont val="Tahoma"/>
        <family val="2"/>
      </rPr>
      <t>LAMPADA DE VAPOR;</t>
    </r>
    <r>
      <rPr>
        <sz val="8"/>
        <color theme="1" tint="9.9978637043366805E-2"/>
        <rFont val="Tahoma"/>
        <family val="2"/>
      </rPr>
      <t xml:space="preserve"> </t>
    </r>
    <r>
      <rPr>
        <sz val="8"/>
        <color rgb="FF00B050"/>
        <rFont val="Tahoma"/>
        <family val="2"/>
      </rPr>
      <t>RESISTENCIA ELETRICA;</t>
    </r>
    <r>
      <rPr>
        <sz val="8"/>
        <color theme="1" tint="9.9978637043366805E-2"/>
        <rFont val="Tahoma"/>
        <family val="2"/>
      </rPr>
      <t xml:space="preserve"> </t>
    </r>
    <r>
      <rPr>
        <sz val="8"/>
        <color rgb="FF00B050"/>
        <rFont val="Tahoma"/>
        <family val="2"/>
      </rPr>
      <t>CAPACITOR; CIRCUITO INTEGRADO; DIODO; DISJUNTOR;</t>
    </r>
    <r>
      <rPr>
        <sz val="8"/>
        <color theme="1" tint="9.9978637043366805E-2"/>
        <rFont val="Tahoma"/>
        <family val="2"/>
      </rPr>
      <t xml:space="preserve"> </t>
    </r>
    <r>
      <rPr>
        <sz val="8"/>
        <color rgb="FF00B050"/>
        <rFont val="Tahoma"/>
        <family val="2"/>
      </rPr>
      <t>ELO FUSIVEL;</t>
    </r>
    <r>
      <rPr>
        <sz val="8"/>
        <color theme="1" tint="9.9978637043366805E-2"/>
        <rFont val="Tahoma"/>
        <family val="2"/>
      </rPr>
      <t xml:space="preserve"> </t>
    </r>
    <r>
      <rPr>
        <sz val="8"/>
        <color rgb="FF00B050"/>
        <rFont val="Tahoma"/>
        <family val="2"/>
      </rPr>
      <t>FONTE DE ALIMENTAÇAO; FUSIVEL; INTERRUPTOR; POTENCIOMETRO; REATOR; RELE; SOLENOIDE; SUPRESSOR DE SURTO; TRANSISTOR;</t>
    </r>
  </si>
  <si>
    <r>
      <t xml:space="preserve">OSCILÓGRAFO; TRANSDUTOR; CAIXA DE PASSAGEM E LIGAÇÃO; CAIXA DESCONEXÃO; </t>
    </r>
    <r>
      <rPr>
        <sz val="8"/>
        <rFont val="Tahoma"/>
        <family val="2"/>
      </rPr>
      <t>FREQUENCÍMETRO;</t>
    </r>
    <r>
      <rPr>
        <sz val="8"/>
        <color theme="1" tint="9.9978637043366805E-2"/>
        <rFont val="Tahoma"/>
        <family val="2"/>
      </rPr>
      <t xml:space="preserve"> CAIXA ELETRICA; ESCOVA ELETRICA; ESTABILIZADOR DE TENSAO;  LAMPADA FLUORESCENTE; LAMPADA; LAMPADA INCANDESCENTE; LAMPADA LED; LAMPADA TUBULAR;  LAMPADA DE VAPOR; RESISTENCIA ELETRICA; CAPACITOR; CIRCUITO INTEGRADO; DIODO; DISJUNTOR; ELO FUSIVEL; FONTE DE ALIMENTAÇAO; FUSIVEL; INTERRUPTOR; POTENCIOMETRO; REATOR; RELE; SOLENOIDE; SUPRESSOR DE SURTO; TRANSISTOR;</t>
    </r>
  </si>
  <si>
    <t>FERRAMENTAS/EQUIP APOIO SERV/INSTR. ANALISE, MEDICAO ELETR</t>
  </si>
  <si>
    <t>044010022</t>
  </si>
  <si>
    <r>
      <t xml:space="preserve">ALICATE EM GERAL; AMPERIMETRO; ANALISADOR DE GAS; ANEMOMETRO; APARELHO ENSAIO ELETRICO; APLICADOR DE SILICONE; ARCO DE SERRA; BALANÇA ELETRÔNICA; BASTAO TESTADOR; BASTAO VARA MANOBRA; BINOCULO; BROCA DE CONCRETO; CABEÇOTE DE MANOBRA; CADEADO EM LATAO; CAIXA DE FERRAMENTA; CAIXA PLASTICA; CALIBRADOR DE TORQUIMETRO; CAPACIMETRO DIGITAL; CARREGADOR DE BATERIA; CARRETILHA IÇAMENTO; CARRINHO DE MAO; CHAVE AJUSTAVEL; CHAVE CATRACA; CHAVE COMBINADA; CHAVE DE FENDA; CHAVE TORX; CHAVE ESTRELA; CHAVE FIXA; CHAVE INGLESA; CHAVE PHILLIPS; CONJUNTO DE ATERRAMENTO; CONJUNTO DE CABOS; CONJUNTO DE ELEVAÇAO; CORDA TORCIDA; CORDA TRANÇADA; CRONÔMETRO; CURVADOR; DECAPADOR; DEGRAU PORTATIL; DESENCAPADOR;  DETECTOR DE TENSAO; ESCADA DE ALUMINIO; ESCADA FIBRA DE VIDRO; ESMERILHADEIRA; ESTILETE; FERRO DE SOLDA; FRESA COPO; FUNIL METALICO; FURADEIRA ELETRICA; FURADEIRA DE IMPACTO; PLAINA AGRICOLA; ROCADEIRA DE ARRASTO; ESTROPO; LANTERNA PORTATIL; LAMINA DE SERRA; LIMA MANUAL; LIXA; LIXADEIRA; LONA DE ALGODAO; LONA POLIESTER; MAÇARICO; MALETA DE FERRAMENTAS; MAQUINA DE CORTE; MAQUINA DE SOLDA; MARRETA; MARTELO; MASSA VEDAÇAO; MATRIZ COMPRESSAO; MEDIDOR; MICROHMIMETRO; MOITAO; MOLDE DE CONEXAO EXOTERMICA; MOLDE PARA SOLDA; MOTOPODA; MOTOSERRA; MULTIMETRO; PA; PAQUIMETRO; ROTULADOR ELETRÔNICO; SOPRADOR TERMICO; SOQUETE; TALHA MANUAL; TERMOHIGROMETRO; TAMBOR EM AÇO; TORNO BANCADA; TORQUIMETO; TRENA; VARA MANOBRA; TERMOVISORES; CAMERAS TERMOVISORAS;CAIXA DE INTERLIGAÇAO; </t>
    </r>
    <r>
      <rPr>
        <sz val="8"/>
        <color rgb="FFFF0000"/>
        <rFont val="Tahoma"/>
        <family val="2"/>
      </rPr>
      <t>MEDIDOR DE RESISTÊNCIA (MEGOMETRO)</t>
    </r>
  </si>
  <si>
    <t>MEDIDOR DE RESISTÊNCIA (MEGOMETRO)</t>
  </si>
  <si>
    <t>FORMAÇAO</t>
  </si>
  <si>
    <t xml:space="preserve">TREINAMENTO E DESENVOLVIMENTO </t>
  </si>
  <si>
    <t>041010033</t>
  </si>
  <si>
    <t>CURSOS ACADEMICOS; CURSOS TECNICOS; IDIOMAS; PLATAFORMAS DE RESUMOS DE LIVROS; PLATAFORMAS DE CURSOS ONLINE</t>
  </si>
  <si>
    <t>GESTAO DE VIAGENS</t>
  </si>
  <si>
    <t>HOSPEDAGEM HOTEIS</t>
  </si>
  <si>
    <t>042010008</t>
  </si>
  <si>
    <t xml:space="preserve">OPERADORA DE VIAGENS </t>
  </si>
  <si>
    <t>042010011</t>
  </si>
  <si>
    <t>042010012</t>
  </si>
  <si>
    <t>IMPRESSAO E REPOGRAFIA</t>
  </si>
  <si>
    <t>IMPRESSAO E FOTOCOPIAS</t>
  </si>
  <si>
    <t>046010006</t>
  </si>
  <si>
    <t>INTERVENTARIO OU CONTROLE DE OBRA</t>
  </si>
  <si>
    <t xml:space="preserve">COMISSIONAMENTO DE OBRAS </t>
  </si>
  <si>
    <t>047010020</t>
  </si>
  <si>
    <t xml:space="preserve">FISCALIZAÇAO DE OBRAS </t>
  </si>
  <si>
    <t>047010001</t>
  </si>
  <si>
    <t>FISCALIZAÇAO DE OBRAS</t>
  </si>
  <si>
    <t>ISOLADORES</t>
  </si>
  <si>
    <t>CADEIA DE ISOLADORES</t>
  </si>
  <si>
    <t>001010039</t>
  </si>
  <si>
    <r>
      <t xml:space="preserve">CADEIA DE ISOLADOR; SUBBASE; </t>
    </r>
    <r>
      <rPr>
        <sz val="8"/>
        <color rgb="FFFF0000"/>
        <rFont val="Tahoma"/>
        <family val="2"/>
      </rPr>
      <t xml:space="preserve">MANUTEÇÃO DOS ITENS; </t>
    </r>
  </si>
  <si>
    <t xml:space="preserve"> MANUTENÇÃO DOS ITENS; LAVAGEM DE ISOLADOR</t>
  </si>
  <si>
    <t>ISOLADORES LTs CERAMICOS</t>
  </si>
  <si>
    <t>001010035</t>
  </si>
  <si>
    <r>
      <t xml:space="preserve">ISOLADOR DISCO PORCELANA VIDRADA; </t>
    </r>
    <r>
      <rPr>
        <sz val="8"/>
        <color rgb="FFFF0000"/>
        <rFont val="Tahoma"/>
        <family val="2"/>
      </rPr>
      <t xml:space="preserve">MANUTEÇÃO DOS ITENS; </t>
    </r>
  </si>
  <si>
    <t>ISOLADORES LTs POLIMERICOS</t>
  </si>
  <si>
    <t>001010036</t>
  </si>
  <si>
    <r>
      <t xml:space="preserve">ISOLADOR BASTAO; </t>
    </r>
    <r>
      <rPr>
        <sz val="8"/>
        <color rgb="FFFF0000"/>
        <rFont val="Tahoma"/>
        <family val="2"/>
      </rPr>
      <t xml:space="preserve">MANUTEÇÃO DOS ITENS; </t>
    </r>
  </si>
  <si>
    <t>ISOLADORES LTs VIDRO</t>
  </si>
  <si>
    <t>001010034</t>
  </si>
  <si>
    <r>
      <t xml:space="preserve">PROTETOR PARA ISOLADOR; </t>
    </r>
    <r>
      <rPr>
        <sz val="8"/>
        <color rgb="FFFF0000"/>
        <rFont val="Tahoma"/>
        <family val="2"/>
      </rPr>
      <t xml:space="preserve">MANUTEÇÃO DOS ITENS; </t>
    </r>
  </si>
  <si>
    <t>ISOLADORES SEs SUP/COL/PED</t>
  </si>
  <si>
    <t>001010037</t>
  </si>
  <si>
    <r>
      <t xml:space="preserve">ISOLADOR TIPO PEDESTAL; </t>
    </r>
    <r>
      <rPr>
        <sz val="8"/>
        <color rgb="FFFF0000"/>
        <rFont val="Tahoma"/>
        <family val="2"/>
      </rPr>
      <t xml:space="preserve">MANUTEÇÃO DOS ITENS; </t>
    </r>
  </si>
  <si>
    <t>SERVIÇOS PROVAS ISOLADORES</t>
  </si>
  <si>
    <t>001010027</t>
  </si>
  <si>
    <t>ISOLADORES TIPO POSTE</t>
  </si>
  <si>
    <t>ISOLADORES DISTRIBUIÇAO ATE 34,5KV</t>
  </si>
  <si>
    <t>115010005</t>
  </si>
  <si>
    <r>
      <t xml:space="preserve">ISOLADOR DE DISTRIBUIÇAO; ISOLADOR DE PINO; ISOLADOR DE REDE ELETRICA; ISOLADOR PILAR; ISOLADOR PILAR POLIMERICO; </t>
    </r>
    <r>
      <rPr>
        <sz val="8"/>
        <color rgb="FFFF0000"/>
        <rFont val="Tahoma"/>
        <family val="2"/>
      </rPr>
      <t xml:space="preserve">MANUTEÇÃO DOS ITENS; </t>
    </r>
  </si>
  <si>
    <t>LIMPEZA E CAFETERIA</t>
  </si>
  <si>
    <t>COFFEE BREAK</t>
  </si>
  <si>
    <t>007010013</t>
  </si>
  <si>
    <t>BEBIDAS EM GERAL; AÇUCARES; CAFES; CHAS; LEITES; ACHOCOLATADOS; AGUA; PAES; AZEITES; VEGETAIS; FRUTAS; BISCOITOS; DOCES; LATICINIOS; CARNES E AVES; SERVIÇOS DE COFFEE BREAK</t>
  </si>
  <si>
    <t>COPA</t>
  </si>
  <si>
    <t>007010024</t>
  </si>
  <si>
    <r>
      <t xml:space="preserve">TALHERES DESCARTAVEIS; PRATOS E COPOS DESCARTAVEIS; COADOR; PANELAS; MATERIAIS DESCARTAVEIS; PRODUTOS DE LIMPEZA; </t>
    </r>
    <r>
      <rPr>
        <sz val="8"/>
        <color rgb="FFFF0000"/>
        <rFont val="Tahoma"/>
        <family val="2"/>
      </rPr>
      <t>ALCOOL GEL</t>
    </r>
    <r>
      <rPr>
        <sz val="8"/>
        <color theme="1" tint="9.9978637043366805E-2"/>
        <rFont val="Tahoma"/>
        <family val="2"/>
      </rPr>
      <t xml:space="preserve">; </t>
    </r>
    <r>
      <rPr>
        <sz val="8"/>
        <color rgb="FFFF0000"/>
        <rFont val="Tahoma"/>
        <family val="2"/>
      </rPr>
      <t>LIXEIRA;</t>
    </r>
    <r>
      <rPr>
        <sz val="8"/>
        <color theme="1" tint="9.9978637043366805E-2"/>
        <rFont val="Tahoma"/>
        <family val="2"/>
      </rPr>
      <t xml:space="preserve"> FILTRO; </t>
    </r>
    <r>
      <rPr>
        <sz val="8"/>
        <color rgb="FFFF0000"/>
        <rFont val="Tahoma"/>
        <family val="2"/>
      </rPr>
      <t>BALDE; UTENCILIOS DE BANHEIRO</t>
    </r>
    <r>
      <rPr>
        <sz val="8"/>
        <color theme="1" tint="9.9978637043366805E-2"/>
        <rFont val="Tahoma"/>
        <family val="2"/>
      </rPr>
      <t xml:space="preserve">; </t>
    </r>
    <r>
      <rPr>
        <sz val="8"/>
        <color rgb="FFFF0000"/>
        <rFont val="Tahoma"/>
        <family val="2"/>
      </rPr>
      <t>ORNAMENTOS EM GERAL</t>
    </r>
  </si>
  <si>
    <t xml:space="preserve">LIXEIRA; FILTRO;  ALCOOL GEL; BALDE; UTENCILIOS DE BANHEIRO; ORNAMENTOS EM GERAL </t>
  </si>
  <si>
    <t>LOCAÇAO DE MAQUINAS DE CAFE</t>
  </si>
  <si>
    <t>007010034</t>
  </si>
  <si>
    <t>SERVIÇOS DE LOCAÇAO DE MAQUINAS DE CAFE; AQUISIÇAO DE INSUMOS PARA EQUIPAMENTOS DE CAFETERIA</t>
  </si>
  <si>
    <t xml:space="preserve">SERVIÇOS DE LIMPEZA E CONSERVAÇAO PREDIAL </t>
  </si>
  <si>
    <t>007010007</t>
  </si>
  <si>
    <t>SERVIÇOS DE LIMPEZA PREDIAL; MANUTENÇAO DE ESPAÇO; HIGIENIZAÇAO DE AMBIENTE; COPEIRA; TERCEIRIZAÇAO DE SERVIÇOS DE COPA, HIGIENE E LIMPEZA; SERVIÇOS DE SANITIZAÇAO; SERVIÇOS DE LAVANDERIA</t>
  </si>
  <si>
    <t>LOCAÇAO DE MAQUINAS, EQUIPAMENTOS E FERRAMENTAS</t>
  </si>
  <si>
    <t>ALUGUEL DE MAQUINAS, EQUIPAMENTOS E FERRAMENTAS</t>
  </si>
  <si>
    <t>002010021</t>
  </si>
  <si>
    <t>LOCAÇAO DE VEICULOS OPERACIONAIS</t>
  </si>
  <si>
    <t>GESTAO E MANUTENÇAO DE FROTA VEICULOS LEVES</t>
  </si>
  <si>
    <t>005010016</t>
  </si>
  <si>
    <t>REVISOES; FORNECIMENTO DE PEÇAS DE REPOSIÇAO; MANUTENÇAO PREVENTIVA E CORRETIVA; RESERVA DE VEICULOS; MULTAS; MANUTENÇAO E REVISAO DE VEICULOS;FILTRO DE COMBUSTIVEL; REVISOES; FORNECIMENTO DE PEÇAS DE REPOSIÇAO; MANUTENÇAO PREVENTIVA E CORRETIVA; COMBUSTIVEL; SERVIÇO DE TELEMETRIA DE VEICULOS</t>
  </si>
  <si>
    <t>LOCAÇAO DE VEICULOS LEVES</t>
  </si>
  <si>
    <t>005010015</t>
  </si>
  <si>
    <r>
      <t>LOCAÇAO DE VEICULOS LEVES</t>
    </r>
    <r>
      <rPr>
        <sz val="8"/>
        <color rgb="FFFF0000"/>
        <rFont val="Tahoma"/>
        <family val="2"/>
      </rPr>
      <t xml:space="preserve"> (PICK UP E OUTROS)</t>
    </r>
    <r>
      <rPr>
        <sz val="8"/>
        <color theme="1" tint="9.9978637043366805E-2"/>
        <rFont val="Tahoma"/>
        <family val="2"/>
      </rPr>
      <t>; DESPESAS E GASTOS COM LOCAÇAO</t>
    </r>
  </si>
  <si>
    <t>PICK UP E OUTROS</t>
  </si>
  <si>
    <t>GESTAO E MANUTENÇAO DE FROTA VEICULOS PESADOS</t>
  </si>
  <si>
    <t>005010018</t>
  </si>
  <si>
    <t>REVISOES; FORNECIMENTO DE PEÇAS DE REPOSIÇAO; MANUTENÇAO PREVENTIVA E CORRETIVA; RESERVA DE VEICULOS;MULTAS; MANUTENÇAO E REVISAO DE VEICULOS; FILTRO DE COMBUSTIVEL; REVISOES; FORNECIMENTO DE PEÇAS DE REPOSIÇAO; MANUTENÇAO PREVENTIVA E CORRETIVA; COMBUSTIVEL; SERVIÇO DE TELEMETRIA DE VEICULOS</t>
  </si>
  <si>
    <t>LOCAÇAO DE VEICULOS PESADOS</t>
  </si>
  <si>
    <t>005010017</t>
  </si>
  <si>
    <r>
      <t>LOCAÇAO DE VEICULOS PESADOS</t>
    </r>
    <r>
      <rPr>
        <sz val="8"/>
        <color rgb="FFFF0000"/>
        <rFont val="Tahoma"/>
        <family val="2"/>
      </rPr>
      <t>(CAMINHÕES E TRATORES)</t>
    </r>
    <r>
      <rPr>
        <sz val="8"/>
        <color theme="1" tint="9.9978637043366805E-2"/>
        <rFont val="Tahoma"/>
        <family val="2"/>
      </rPr>
      <t>; DESPESAS E GASTOS COM LOCAÇAO</t>
    </r>
  </si>
  <si>
    <t>CAMINHÕES E TRATORES</t>
  </si>
  <si>
    <t>LOGISTICA E AGENCIAMENTO ADUANEIRO</t>
  </si>
  <si>
    <t>SERVIÇOS DE DESPACHANTE</t>
  </si>
  <si>
    <t>053010011</t>
  </si>
  <si>
    <t>DESPACHANTE ADUANEIRO; PROCURAÇOES; ASSESSORIAS DE EXPATRIADOS</t>
  </si>
  <si>
    <t xml:space="preserve">SERVIÇOS DE LOGISTICA </t>
  </si>
  <si>
    <t>053010008</t>
  </si>
  <si>
    <t>DESEMBARAÇO ADUANEIRO; OPERAÇOES DE IMPORTAÇAO E EXPORTAÇAO; EQUIPAMENTOS PARA ARMAZENAMENTO DE CARGA/ESTOCAGEM DE PRODUTOS; INVENTARIOS; CONSULTORIAS PARA OPERAÇOES DE ESTOQUE</t>
  </si>
  <si>
    <t>MANUTENÇAO DE EQUIPAMENTOS GERAIS</t>
  </si>
  <si>
    <t>ENSAIOS EQUIPAMENTOS / MATERIAIS</t>
  </si>
  <si>
    <t>055010038</t>
  </si>
  <si>
    <r>
      <t xml:space="preserve">ENSAIOS PREVENTIVOS EM EQUIPAMENTOS; MANUTENÇAO PREVENTIVA E/OU CORRETIVA; CALIBRAÇOES DE INSTRUMENTOS E EQUIPAMENTOS DE MEDIÇAO, CONTROLE E METROLOGIA </t>
    </r>
    <r>
      <rPr>
        <sz val="8"/>
        <color rgb="FFFF0000"/>
        <rFont val="Tahoma"/>
        <family val="2"/>
      </rPr>
      <t>(AMPLIFICADOR E CALIBRADOR)</t>
    </r>
    <r>
      <rPr>
        <sz val="8"/>
        <color theme="1" tint="9.9978637043366805E-2"/>
        <rFont val="Tahoma"/>
        <family val="2"/>
      </rPr>
      <t>; USINAGEM DE EQUIPAMENTOS</t>
    </r>
  </si>
  <si>
    <t>AMPLIFICADOR E CALIBRADOR</t>
  </si>
  <si>
    <t>MANUTENÇAO DE INSTRUMENTOS/FERRAMENTAS</t>
  </si>
  <si>
    <t>055010032</t>
  </si>
  <si>
    <t>MANUTENÇAO INSTRUMENTOS DE MEDIÇAO; MANUTENÇAO FERRAMENTAS MANUAIS</t>
  </si>
  <si>
    <t xml:space="preserve">falar com os meninos de manutenção </t>
  </si>
  <si>
    <t>MANUTENÇAO ELETROMECANICA LT'S</t>
  </si>
  <si>
    <t>057010007</t>
  </si>
  <si>
    <t>MANUTENÇAO ESPECIALIZADA PARA SUBESTAÇAO</t>
  </si>
  <si>
    <r>
      <t>MANUTENÇAO DE EQUIPAMENTOS DE PATIO SE'S</t>
    </r>
    <r>
      <rPr>
        <sz val="9"/>
        <color rgb="FFFF0000"/>
        <rFont val="Tahoma"/>
        <family val="2"/>
      </rPr>
      <t xml:space="preserve"> </t>
    </r>
  </si>
  <si>
    <t>058010013</t>
  </si>
  <si>
    <r>
      <t xml:space="preserve">MANUTENÇAO ESPECIALIZADA DE DISJUNTORES; MANUTENÇAO ESPECIALIZADA DE SECCIONADORES; MANUTENÇAO ESPECIALIZADA DE TRANSFORMADORES; REFORMA DE TRANSFORMADORES; </t>
    </r>
    <r>
      <rPr>
        <sz val="8"/>
        <color rgb="FFFF0000"/>
        <rFont val="Tahoma"/>
        <family val="2"/>
      </rPr>
      <t>MANUTENÇAO de PARA-RAIO</t>
    </r>
  </si>
  <si>
    <t xml:space="preserve">MANUTENÇAO DE PARA-RAIO; </t>
  </si>
  <si>
    <t>MANUTENÇAO PREDIAL</t>
  </si>
  <si>
    <t>MANUTENÇAO CIVIL, HIDRAULICA E ELETRICA</t>
  </si>
  <si>
    <t>059010037</t>
  </si>
  <si>
    <r>
      <rPr>
        <sz val="8"/>
        <color rgb="FFFF0000"/>
        <rFont val="Tahoma"/>
        <family val="2"/>
      </rPr>
      <t>SERVIÇOS PREDIAIS:</t>
    </r>
    <r>
      <rPr>
        <sz val="8"/>
        <color theme="1" tint="9.9978637043366805E-2"/>
        <rFont val="Tahoma"/>
        <family val="2"/>
      </rPr>
      <t xml:space="preserve"> DEDETIZAÇOES E DESRATIZAÇOES; MANUTENÇAO EM CAIXAS D'AGUA; LIMPEZA DE FOSSAS; REPAROS CIVIS; REPAROS HIDRAULICOS; REPAROS ELETRICOS; SERVIÇOS DE CAPINAGEM; </t>
    </r>
  </si>
  <si>
    <t>SERVIÇOS PREDIAIS;</t>
  </si>
  <si>
    <t>MANUTENÇAO ELEVADORES</t>
  </si>
  <si>
    <t>059010038</t>
  </si>
  <si>
    <t>MANUTENÇAO DE ELEVADORES; PEÇAS DE REPOSIÇAO ELEVADORES</t>
  </si>
  <si>
    <t>MATERIAIS DE SEGURANÇA INDUSTRIAL</t>
  </si>
  <si>
    <t>EPIs e EPCs</t>
  </si>
  <si>
    <t>045010001</t>
  </si>
  <si>
    <r>
      <t>PROTETOR SOLAR; BOTAS DE BORRACHA; CAPUZ IMPERMEAVEL; OCULOS DE SEGURANÇA;</t>
    </r>
    <r>
      <rPr>
        <sz val="8"/>
        <color rgb="FFFF0000"/>
        <rFont val="Tahoma"/>
        <family val="2"/>
      </rPr>
      <t xml:space="preserve"> OCULOS DE GRAU</t>
    </r>
    <r>
      <rPr>
        <sz val="8"/>
        <color theme="1" tint="9.9978637043366805E-2"/>
        <rFont val="Tahoma"/>
        <family val="2"/>
      </rPr>
      <t xml:space="preserve">; LUVAS DE COURO; LUVAS DE LINHA; LUVAS DE NITRILO; PROTEÇAO AUDITIVA; ROUPA IMPERMEAVEL; ARREIOS; MOSQUETOES; CABOS DE ANCORAGEM; CAPACETES; CORDAS; ABSORVEDORES DE ENERGIA; SISTEMAS DE SUBIDA E DESCIDA; ANTIQUEDAS; </t>
    </r>
  </si>
  <si>
    <t xml:space="preserve"> OCULOS DE GRAU</t>
  </si>
  <si>
    <t>EQUIPAMENTO COMBATE INCENDIO E SINALIZAÇAO SEGURANÇA</t>
  </si>
  <si>
    <t>045010020</t>
  </si>
  <si>
    <r>
      <t>EQUIPAMENTOS DE APICULTURA; KIT DE EMERGENCIA PARA TERREMOTOS; KITS DE PRIMEIROS SOCORROS; MACAS; IMOBILIZADORES; MASCARA PARA RCCP; EQUIPAMENTOS DE RESGATE EM ALTURA; ESPAÇOS E VEICULOS CONFINADOS; UNIFORMES PARA BOMBEIROS; EQUIPAMENTOS DE DETECÇAO DE INCENDIO E ALARMES; EQUIPAMENTO AUTÔNOMO; MANGUEIRAS; VALVULAS; SIAMES; HIDRANTES; BICOS; FERRAMENTAS DE COMBATE A INCENDIO; KIT DE DERRAMAMENTO; ESTAÇOES DE LAVAGEM DE OLHOS; PARA-CENTELHAS; EQUIPAMENTO DE EXTINÇAO DE INCENDIO; ARMARIOS E ACESSORIOS; TURFAS; MANTAS; PLACAS PVC DE IDENTIFICAÇAO; PLACAS METALICAS DE IDENTIFICAÇAO; CONES DE SINALIZAÇAO; BALIZADORES; AQUISIÇAO E MANUTENÇAO DE DRONES; BATERIA E PEÇAS DE DRONE; CINTA DE IÇAMENTO; CINTA SLING; CINTA DE ELEVAÇAO DE CARGA; CINTA LAÇO REDONDO; MANUTENÇOES E RECARGAS GERAIS DE EXTINTORES; INSTAÇAO DE LINHAS DE VIDA; ADESIVOS;</t>
    </r>
    <r>
      <rPr>
        <sz val="8"/>
        <color rgb="FFFF0000"/>
        <rFont val="Tahoma"/>
        <family val="2"/>
      </rPr>
      <t xml:space="preserve"> CORRENTE SINALIZAÇÃO</t>
    </r>
  </si>
  <si>
    <t>CORRENTE SINALIZAÇÃO</t>
  </si>
  <si>
    <t>UNIFORMES</t>
  </si>
  <si>
    <t>032050011</t>
  </si>
  <si>
    <t>PARTES E PEÇAS DE VEICULOS</t>
  </si>
  <si>
    <t>064010042</t>
  </si>
  <si>
    <r>
      <t xml:space="preserve">PARTES E PEÇAS PARA MANUTENÇAO DE VEICULOS PROPRIOS - NAO SE APLICA SERVIÇOS DE MANUTENÇAO REALIZADOS; FILTRO DE AGUA; FILTRO DE COMBUSTIVEL; FILTRO DE OLEO; DIESEL;  TANQUE COMBUSTIVEL;  BATERIAS AUTOMOTIVAS;  GLP; </t>
    </r>
    <r>
      <rPr>
        <sz val="8"/>
        <color rgb="FFFF0000"/>
        <rFont val="Tahoma"/>
        <family val="2"/>
      </rPr>
      <t>MEDIDOR DE COMBUSTÍVEL;</t>
    </r>
    <r>
      <rPr>
        <sz val="8"/>
        <color theme="1" tint="9.9978637043366805E-2"/>
        <rFont val="Tahoma"/>
        <family val="2"/>
      </rPr>
      <t xml:space="preserve"> </t>
    </r>
    <r>
      <rPr>
        <sz val="8"/>
        <color rgb="FFFF0000"/>
        <rFont val="Tahoma"/>
        <family val="2"/>
      </rPr>
      <t>CARREGADOR DE BATERIA AUTOMOTIVA</t>
    </r>
  </si>
  <si>
    <t>MEDIDOR DE COMBUSTÍVEL; CARREGADOR DE BATERIA AUTOMOTIVA</t>
  </si>
  <si>
    <t>CREDITO DE CARBONO</t>
  </si>
  <si>
    <t>104010032</t>
  </si>
  <si>
    <t>PROVISAO DE CREDITOS DE CARBONO</t>
  </si>
  <si>
    <t>ESCRITORIO E PAPELARIA</t>
  </si>
  <si>
    <t>104010027</t>
  </si>
  <si>
    <r>
      <t xml:space="preserve">ADESIVO; ASPIRA; ALCOOL; PAPEIS; PASTAS; CANETAS; LAPIS; LAPISEIRAS; GRAMPEADORES; COLAS; DVD; CDS; DISQUETES; CAPAS DE CDS; CLIPS; ENVELOPES; ELASTICOS; ESTILETE; FITA ADESIVA; LACRES; LAMINAS; PERFURADOR; PILHA; PRANCHETAS; REGUA; TESOURA; MOLDURAS; CAIXA, PAPELAO; PLASTICO BOLHA;  </t>
    </r>
    <r>
      <rPr>
        <sz val="8"/>
        <color rgb="FFFF0000"/>
        <rFont val="Tahoma"/>
        <family val="2"/>
      </rPr>
      <t xml:space="preserve">CARTUCHO;  TONER; ETIQUETAS EM GERAL; </t>
    </r>
  </si>
  <si>
    <t xml:space="preserve"> TONER; CARTUCHO (impressora comum); ETIQUETAS EM GERAL; </t>
  </si>
  <si>
    <t>MATERIAIS GERAIS PARA MANUTENÇAO DE SUBESTAÇOES</t>
  </si>
  <si>
    <t>FILTROS E OLEOS LUBRIFICANTES</t>
  </si>
  <si>
    <t>062010030</t>
  </si>
  <si>
    <r>
      <t xml:space="preserve">OLEO MINERAL ISOLANTE; OLEO HIDRAULICO; OLEO LUBRIFICANTE; FILTRO ISOLANTE; FLUIDO ISOLANTE; </t>
    </r>
    <r>
      <rPr>
        <sz val="8"/>
        <color rgb="FFFF0000"/>
        <rFont val="Tahoma"/>
        <family val="2"/>
      </rPr>
      <t>INDICADOR DE VAZAO; INDICADOR NIVEL DE OLEO; INDICADOR DE EVENTOS</t>
    </r>
    <r>
      <rPr>
        <sz val="8"/>
        <color theme="1" tint="9.9978637043366805E-2"/>
        <rFont val="Tahoma"/>
        <family val="2"/>
      </rPr>
      <t xml:space="preserve">; </t>
    </r>
    <r>
      <rPr>
        <sz val="8"/>
        <color rgb="FFFF0000"/>
        <rFont val="Tahoma"/>
        <family val="2"/>
      </rPr>
      <t>FLUIDO LUBRIFICANTE</t>
    </r>
  </si>
  <si>
    <t>INDICADOR DE VAZAO; INDICADOR NIVEL DE OLEO; INDICADOR DE EVENTOS; FLUIDO LUBRIFICANTE</t>
  </si>
  <si>
    <r>
      <t xml:space="preserve">GASES </t>
    </r>
    <r>
      <rPr>
        <sz val="9"/>
        <color rgb="FFFF0000"/>
        <rFont val="Tahoma"/>
        <family val="2"/>
      </rPr>
      <t>e utencílios</t>
    </r>
  </si>
  <si>
    <t>062010004</t>
  </si>
  <si>
    <r>
      <t>INDUSTRIAIS E DOMESTICOS; NITROGENIO UAP; AR SECO; GAS SF6; ACETILENO; GAS PROPANO; RECARGA; LOCAÇAO DE CILINDROS; REGULADORES;</t>
    </r>
    <r>
      <rPr>
        <sz val="8"/>
        <color rgb="FFFF0000"/>
        <rFont val="Tahoma"/>
        <family val="2"/>
      </rPr>
      <t xml:space="preserve"> OXIGÊNIO;</t>
    </r>
  </si>
  <si>
    <t>OXIGÊNIO</t>
  </si>
  <si>
    <t>MATERIAIS GERAIS PARA MANUTENÇAO</t>
  </si>
  <si>
    <t>062010001</t>
  </si>
  <si>
    <r>
      <t xml:space="preserve">ACABAMENTO PARA MOVEIS; ACENDEDOR DE MAÇARICO; ACUMULADOR HIDRAULICO; ADESIVO AUTOCOLANTE; ADITIVO RADIADOR; ALUMINA; ARAME; BANDEJA DE EMENDA; BASE FUSIVEL; BOMBONA PLASTICA; BICARBONATO DE SODIO; BICO CORTE; BLOCO DE CONTATO; BOMBONA PLASTICA; BORNE; BOTAO DE COMANDO; BUCHA DE FIXAÇAO; CAIBRO;  CAIXA TERMICA; </t>
    </r>
    <r>
      <rPr>
        <sz val="8"/>
        <color rgb="FFFF0000"/>
        <rFont val="Tahoma"/>
        <family val="2"/>
      </rPr>
      <t>CAIXA DE PASSAGEM E LIGAÇÃO</t>
    </r>
    <r>
      <rPr>
        <sz val="8"/>
        <color theme="1" tint="9.9978637043366805E-2"/>
        <rFont val="Tahoma"/>
        <family val="2"/>
      </rPr>
      <t>; COLUNA DE FIXAÇAO; CONDUITE; CONECTOR; MATERIAIS DE FIXAÇAO; CORRENTE;  ELEMENTO FILTRANTE; ELETRODUTO; ENGATE RAPIDO;  TAMPA DE TOMADA; ESTANHO;  FIBRA ADESIVA; FILTRO DE AR; FILTRO LUBRIFICANTE; FITA ISOLANTE;  GARRA JACARE; GASOLINA; GRAXA; GUIA METALICO; GUIA CABO PARA RACK; HASTE DE ATERRAMENTO; HELICE; IMPERMEABILIZANTE;  ISOLANTE TERMICO; LIMPA CONTATO; LUMINARIA DE EMERGENCIA; LUVA PVC; MADEIRA; MANGUEIRA; OLEO HIDRAULICO; PINO BANANA; PLACA POLIESTER; PLUG; PO DE SOLDA; POLIA; PONTAPROVA; PONTALETE;  PREGO; PROTETOR PARA ISOLADOR; RECEPTACULO; REGISTRO ESFERA;  REPETIDOR;  ROLAMENTO; SARRAFO; SECADOR DE AR; DESSECANTE SILICAGEL; SIRENE;  SUPORTE DE FIXAÇAO; SOLDA; SOQUETE;  TABUA DE MADEIRA; TERMINAL PINO;  TRAVA DE EXTREMIDADE; TUBO DE ACO; TUBO DE COBRE; TUBO ESPIRAL; VALVULA; VENTILADOR MOTOR; VIDRO PLANO; VIGA DE MADEIRA; EXCITATRIZ; PRESSOSTATOS; TARUGO;</t>
    </r>
    <r>
      <rPr>
        <sz val="8"/>
        <color rgb="FFFF0000"/>
        <rFont val="Tahoma"/>
        <family val="2"/>
      </rPr>
      <t>ABRAÇADEIRA;</t>
    </r>
    <r>
      <rPr>
        <sz val="8"/>
        <color theme="1" tint="9.9978637043366805E-2"/>
        <rFont val="Tahoma"/>
        <family val="2"/>
      </rPr>
      <t xml:space="preserve"> </t>
    </r>
    <r>
      <rPr>
        <sz val="8"/>
        <color rgb="FFFF0000"/>
        <rFont val="Tahoma"/>
        <family val="2"/>
      </rPr>
      <t>BALÃO VOLUMÉTRICO; DUTO;</t>
    </r>
    <r>
      <rPr>
        <sz val="8"/>
        <color theme="1" tint="9.9978637043366805E-2"/>
        <rFont val="Tahoma"/>
        <family val="2"/>
      </rPr>
      <t xml:space="preserve"> </t>
    </r>
    <r>
      <rPr>
        <sz val="8"/>
        <color rgb="FFFF0000"/>
        <rFont val="Tahoma"/>
        <family val="2"/>
      </rPr>
      <t>PARAFUSOS</t>
    </r>
    <r>
      <rPr>
        <sz val="8"/>
        <color theme="1" tint="9.9978637043366805E-2"/>
        <rFont val="Tahoma"/>
        <family val="2"/>
      </rPr>
      <t xml:space="preserve">; </t>
    </r>
    <r>
      <rPr>
        <sz val="8"/>
        <color rgb="FFFF0000"/>
        <rFont val="Tahoma"/>
        <family val="2"/>
      </rPr>
      <t xml:space="preserve">CROMATÓGRAFO; </t>
    </r>
  </si>
  <si>
    <r>
      <t>BALÃO VOLUMÉTRICO;</t>
    </r>
    <r>
      <rPr>
        <sz val="8"/>
        <color rgb="FFFF0000"/>
        <rFont val="Tahoma"/>
        <family val="2"/>
      </rPr>
      <t xml:space="preserve"> retirar oleo lubrificante</t>
    </r>
    <r>
      <rPr>
        <sz val="8"/>
        <color theme="1" tint="9.9978637043366805E-2"/>
        <rFont val="Tahoma"/>
        <family val="2"/>
      </rPr>
      <t xml:space="preserve">; DUTO; PARAFUSOS; CROMATÓGRAFO; </t>
    </r>
  </si>
  <si>
    <t>MONTAGEM DE EQUIPAMENTOS DE SUBESTAÇAO</t>
  </si>
  <si>
    <t>MONTAGEM DE EQUIPAMENTOS DE SEs</t>
  </si>
  <si>
    <t>065010019</t>
  </si>
  <si>
    <t>MOVEIS E UTENSILIOS</t>
  </si>
  <si>
    <t xml:space="preserve">MOVEIS E UTENSILIOS </t>
  </si>
  <si>
    <t>066010024</t>
  </si>
  <si>
    <r>
      <t>CORTINAS; PERSIANAS; FRIGORIFICOS; ELETRODOMESTICOS; DISTRIBUIDORES DE AGUA QUENTE; VENTILADORES DE TETO E CHAO; FOGOES INDUSTRIAIS; FILTROS DE AGUA; CAMAS; CRIADO-MUDOS; COLCHOES; LAMPADAS DE LEITURA; ESPELHOS, CADEIRAS, ARMARIOS DE ARQUIVO; MESAS; TENDAS E ESTRUTURAS METALICAS DE SUPORTE; GUARDA-SOIS; QUIOSQUES; GUARDA-CHUVAS; PURIFICADORES DE AGUA; TELEVISORES;</t>
    </r>
    <r>
      <rPr>
        <sz val="8"/>
        <rFont val="Tahoma"/>
        <family val="2"/>
      </rPr>
      <t xml:space="preserve"> </t>
    </r>
    <r>
      <rPr>
        <sz val="8"/>
        <color rgb="FFFF0000"/>
        <rFont val="Tahoma"/>
        <family val="2"/>
      </rPr>
      <t>ARMARIO DE AÇO; CAIXA DE PROTEÇÃO; PORTAS</t>
    </r>
    <r>
      <rPr>
        <sz val="8"/>
        <color theme="1" tint="9.9978637043366805E-2"/>
        <rFont val="Tahoma"/>
        <family val="2"/>
      </rPr>
      <t>;</t>
    </r>
    <r>
      <rPr>
        <sz val="8"/>
        <color rgb="FFFF0000"/>
        <rFont val="Tahoma"/>
        <family val="2"/>
      </rPr>
      <t xml:space="preserve"> ESTANTES; </t>
    </r>
  </si>
  <si>
    <t xml:space="preserve">ARMARIO DE AÇO; CAIXA DE PROTEÇÃO;  PORTAS;  ESTANTES; </t>
  </si>
  <si>
    <t>OBRAS CIVIS MENORES</t>
  </si>
  <si>
    <t>REFORMAS E OBRAS DE CONSTRUÇAO CIVIL</t>
  </si>
  <si>
    <t>067010020</t>
  </si>
  <si>
    <t>ADAPTAÇAO DE INSTALAÇOES MENORES (CABANAS, VALAS, GUARITAS, PLATAFORMAS, CANAIS DE RECEPÇAO DE AGUA, ETC.); REPARAÇAO DE TALUDES; CONSTRUÇAO DE COLETORES DE GORDURAS; IMPERMEABILIZAÇAO DE TIJOLOS EXTERIORES, PAREDES, TECTOS, TELHADOS E LAJES; MANUTENÇAO E REPARAÇAO DE TANQUES DE CONTENÇAO, POÇOS, TANQUES DE RECOLHA DE OLEO, TANQUES DE AGUA DE SISTEMAS CONTRA INCENDIOS; MANUTENÇAO DE SISTEMAS DE BOMBAGEM, CONDUTAS, ESTAÇOES DE TRATAMENTO DE AGUAS, SISTEMAS DE HIDROFLUXO, FORNECIMENTO E MONTAGEM DE ESTAÇOES DE TRATAMENTO DE AGUAS; CONCEPÇAO, CONSTRUÇAO, MONTAGEM, DESMONTAGEM E MANUTENÇAO DE SISTEMAS DE TRATAMENTO DE AGUAS RESIDUAIS; MANUTENÇAO DE TANQUES DE AGUA; CONSTRUÇAO E MANUTENÇAO DE MALHA DE RECINTO INTERLIGADA, INSTALAÇAO DE POSTES DE CONCRETO, DESEMBARQUE DE MALHA PERIMETRAL, PINTURA DE MALHA PERIMETRAL, ADAPTAÇAO E INSTALAÇAO DE CONCERTINA, COMPACTAÇAO DE MALHA, SUBSTITUIÇAO DE ARAME FARPADO, REMOÇAO DE RECINTOS; CONSTRUÇAO DE CORRIMOES, ESCADAS, TELHADOS, TUBOS DE QUEDA, CANAIS DE AGUA, PORTAS E JANELAS; MANUTENÇAO DE ESTRADAS DE ACESSO; INSTALAÇAO, REPARAÇAO E ADAPTAÇAO DE PORTAS, PAINEIS DE TETO, DOMOS, TELHAS, GRADES, VIDROS, FOLHEADOS; MANUTENÇAO E REPARAÇAO DE CALHAS E SARJETAS; RESANO E PINTURA; MURO, PASSEIO E MURETA; PEQUENAS REFORMAS EM PREDIOS ADMINISTRATIVOS E OPERACIONAIS; PINTURA PREDIAL DE ESPAÇOS</t>
  </si>
  <si>
    <t>OBRAS CIVIS PARA LINHAS DE TRANSMISSAO</t>
  </si>
  <si>
    <t>OBRAS LINHAS TRANSMISSAO</t>
  </si>
  <si>
    <t>068010004</t>
  </si>
  <si>
    <t>OBRAS CIVIS PARA SUBESTAÇOES</t>
  </si>
  <si>
    <t>OBRA CIVIL SEs</t>
  </si>
  <si>
    <t>PARTES E PEÇAS DE REPOSIÇAO PARA EQUIPAMENTOS DE SUBESTAÇOES</t>
  </si>
  <si>
    <t>ANEIS/JUNTAS/GAXETAS/CORREIAS/REPAROS/BUCHAS PLAST/PAPELAO</t>
  </si>
  <si>
    <t>083010047</t>
  </si>
  <si>
    <r>
      <t>ANEIS; JUNTAS; CORREIAS; ACUMULADOR HIDRAULICO;</t>
    </r>
    <r>
      <rPr>
        <sz val="8"/>
        <color rgb="FFFF0000"/>
        <rFont val="Tahoma"/>
        <family val="2"/>
      </rPr>
      <t xml:space="preserve"> ARRUELA</t>
    </r>
    <r>
      <rPr>
        <sz val="8"/>
        <color theme="1" tint="9.9978637043366805E-2"/>
        <rFont val="Tahoma"/>
        <family val="2"/>
      </rPr>
      <t>; CORDAO; COXIM; GAXETA; JUNTA; RETENTOR</t>
    </r>
  </si>
  <si>
    <t>retirar arruela</t>
  </si>
  <si>
    <t>BOBINA DE BLOQUEIO</t>
  </si>
  <si>
    <t>083010003</t>
  </si>
  <si>
    <r>
      <t xml:space="preserve">BOBINA DE BLOQUEIO; </t>
    </r>
    <r>
      <rPr>
        <sz val="8"/>
        <color rgb="FFFF0000"/>
        <rFont val="Tahoma"/>
        <family val="2"/>
      </rPr>
      <t>MANUTEÇÃO DOS ITENS;</t>
    </r>
    <r>
      <rPr>
        <sz val="8"/>
        <color theme="1" tint="9.9978637043366805E-2"/>
        <rFont val="Tahoma"/>
        <family val="2"/>
      </rPr>
      <t xml:space="preserve"> </t>
    </r>
  </si>
  <si>
    <t>BUCHA</t>
  </si>
  <si>
    <t>083010057</t>
  </si>
  <si>
    <r>
      <t xml:space="preserve">BUCHA PARA TRANSFORMADOR; SECADOR DE AR; VENTILADOR PARA TRANSFORMADOR; </t>
    </r>
    <r>
      <rPr>
        <sz val="8"/>
        <color rgb="FFFF0000"/>
        <rFont val="Tahoma"/>
        <family val="2"/>
      </rPr>
      <t xml:space="preserve">MANUTEÇÃO DOS ITENS; </t>
    </r>
  </si>
  <si>
    <t>PARTES E PEÇAS DE CAPACITORES DE POTENCIA</t>
  </si>
  <si>
    <t>083010048</t>
  </si>
  <si>
    <t>PARTES EM GERAL</t>
  </si>
  <si>
    <t xml:space="preserve">UNIDADE CAPACITIVA; DISPOSITIVO DE IÇAMENTO; CAPACÍMETRO; TERMINAIS DE CAPACITOR </t>
  </si>
  <si>
    <t>PARTES E PEÇAS DE COMPENSADORES SINCRONOS</t>
  </si>
  <si>
    <t>083010049</t>
  </si>
  <si>
    <t>CALÇO PARA COMPENSADORES SINCRONOS; REGULADOR DIGITAL PARA COMPENSADORES; ALOJAMENTO DA VALVULA</t>
  </si>
  <si>
    <t>PARTES E PEÇAS DE COMPRESSORES</t>
  </si>
  <si>
    <t>083010050</t>
  </si>
  <si>
    <t>ALOJAMENTO DA VALVULA; ANEIS DE PISTAO; BLOCO DE PURGA; CALIBRADOR DIGITAL; CILINDROS; KIT COMPLETO DE VALVULAS; PISTAO; CILINDROS; MANOMETRO DE PRESSAO</t>
  </si>
  <si>
    <t>PARTES E PEÇAS DE CONDICIONADORES DE AR</t>
  </si>
  <si>
    <t>083010051</t>
  </si>
  <si>
    <t>PARTES E PEÇAS DE CUBICULOS</t>
  </si>
  <si>
    <t>083010052</t>
  </si>
  <si>
    <t>PARTES E PEÇAS DE DISJUNTORES</t>
  </si>
  <si>
    <t>083010001</t>
  </si>
  <si>
    <r>
      <t xml:space="preserve">ALAVANCA; ANEIS; BLOCOS DE CONTATOS; BOBINA DISJUNTOR; CAMARA DISJUNTOR; CONJUNTO DE VEDAÇOES E GUARNIÇOES; CONTADOR OPERAÇAO; ESFERA DE BORRACHA; ENGRENAGEM CONICA; KIT DE PEÇAS; LAMINA PARA CONTATO; VISOR; MECANISMO CARREGAMENTO, BUCHA; </t>
    </r>
    <r>
      <rPr>
        <sz val="8"/>
        <color rgb="FFFF0000"/>
        <rFont val="Tahoma"/>
        <family val="2"/>
      </rPr>
      <t>CAIXA DE COMANDO;</t>
    </r>
  </si>
  <si>
    <t>CAIXA DE COMANDO; SINCRONIZADOR DE MANOBRAS; ARMÁRIO DE ACIONAMENTO COMPLETO;</t>
  </si>
  <si>
    <t>PARTES E PEÇAS DE PARA-RAIOS</t>
  </si>
  <si>
    <t>083010045</t>
  </si>
  <si>
    <t>CONTADOR DE DESCARGAS</t>
  </si>
  <si>
    <t>PARTES E PEÇAS DE REATORES DE POTENCIA</t>
  </si>
  <si>
    <t>083010044</t>
  </si>
  <si>
    <t>BUCHA; TERMINAL DE LINHA; VÁLVULAS; JUNTA DE EXPANSÃO; SENSOR DE TEMPERATURA; INDICADOR DE NÍVEL DE ÓLEO</t>
  </si>
  <si>
    <t>PARTES E PEÇAS DE SECCIONADORAS</t>
  </si>
  <si>
    <t>083010042</t>
  </si>
  <si>
    <r>
      <t xml:space="preserve">MOTOR; REDUTOR; FREIO DO COMANDO; CONTATO FIXO COBRE ELETROLITICO; DEDO DE CONTATO COBRE; MOTOR ELETRICO UNIVERSAL; PEÇA REPOSIÇAO; VALVULA DE ALIVIO; </t>
    </r>
    <r>
      <rPr>
        <sz val="8"/>
        <color rgb="FFFF0000"/>
        <rFont val="Tahoma"/>
        <family val="2"/>
      </rPr>
      <t>CAIXA DE COMANDO</t>
    </r>
    <r>
      <rPr>
        <sz val="8"/>
        <color theme="1" tint="9.9978637043366805E-2"/>
        <rFont val="Tahoma"/>
        <family val="2"/>
      </rPr>
      <t xml:space="preserve">; </t>
    </r>
    <r>
      <rPr>
        <sz val="8"/>
        <color rgb="FFFF0000"/>
        <rFont val="Tahoma"/>
        <family val="2"/>
      </rPr>
      <t>MECANISMO DE OPERAÇÃO COMPLETO</t>
    </r>
  </si>
  <si>
    <t>CAIXA DE COMANDO; MECANISMO DE OPERAÇÃO COMPLETO</t>
  </si>
  <si>
    <t>PARTES E PEÇAS DE TCS E TPS</t>
  </si>
  <si>
    <t>083010043</t>
  </si>
  <si>
    <t>CELULA DE EXPANSAO; TRANSISTOR  TIPO BIOPOLAR; VEDACAO DO VISOR; VISOR DE NIVEL DE OLEO</t>
  </si>
  <si>
    <t>PARTES E PEÇAS DE TRAFOS DE POTENCIA</t>
  </si>
  <si>
    <t>083010046</t>
  </si>
  <si>
    <t xml:space="preserve">CONJUNTO DE CORDOALHA COBRE DUPLA/ COMPLETA; MEMBRANA; </t>
  </si>
  <si>
    <t>POLO DISJUNTORES</t>
  </si>
  <si>
    <t>083010054</t>
  </si>
  <si>
    <t xml:space="preserve">PARTES EM GERAL; </t>
  </si>
  <si>
    <t>POLO SECCIONADORAS</t>
  </si>
  <si>
    <t>083010053</t>
  </si>
  <si>
    <r>
      <t>PARTES EM GERAL</t>
    </r>
    <r>
      <rPr>
        <sz val="8"/>
        <color rgb="FFFF0000"/>
        <rFont val="Tahoma"/>
        <family val="2"/>
      </rPr>
      <t xml:space="preserve">; MANUTEÇÃO DOS ITENS; </t>
    </r>
  </si>
  <si>
    <t>MANUTENÇÃO DOS ITENS;</t>
  </si>
  <si>
    <t>INSUMOS DE INFORMATICA</t>
  </si>
  <si>
    <t>074010002</t>
  </si>
  <si>
    <r>
      <t xml:space="preserve">PERIFERICOS DE INFORMATICA EM GERAL; SUPRIMENTOS PARA EQUIPAMENTOS DE INFORMATICA; PROJETORES; NAO INCLUI EQUIPAMENTO COMPLETO; SMARTWATCH; CONSOLE PORTATIL; GPS;  </t>
    </r>
    <r>
      <rPr>
        <sz val="8"/>
        <color rgb="FFFF0000"/>
        <rFont val="Tahoma"/>
        <family val="2"/>
      </rPr>
      <t>ANTENA GPS</t>
    </r>
    <r>
      <rPr>
        <sz val="8"/>
        <color theme="1" tint="9.9978637043366805E-2"/>
        <rFont val="Tahoma"/>
        <family val="2"/>
      </rPr>
      <t xml:space="preserve">; LEITOR </t>
    </r>
    <r>
      <rPr>
        <sz val="8"/>
        <color rgb="FFFF0000"/>
        <rFont val="Tahoma"/>
        <family val="2"/>
      </rPr>
      <t>FACIAL</t>
    </r>
    <r>
      <rPr>
        <sz val="8"/>
        <color theme="1" tint="9.9978637043366805E-2"/>
        <rFont val="Tahoma"/>
        <family val="2"/>
      </rPr>
      <t xml:space="preserve">, AUDIO E VIDEO; COLETOR DE DADOS; TABLETS, </t>
    </r>
    <r>
      <rPr>
        <sz val="8"/>
        <color rgb="FFFF0000"/>
        <rFont val="Tahoma"/>
        <family val="2"/>
      </rPr>
      <t>EXTENSAO; IMPRESSORA 3D</t>
    </r>
    <r>
      <rPr>
        <sz val="8"/>
        <color theme="1" tint="9.9978637043366805E-2"/>
        <rFont val="Tahoma"/>
        <family val="2"/>
      </rPr>
      <t xml:space="preserve">;  </t>
    </r>
    <r>
      <rPr>
        <sz val="8"/>
        <color rgb="FFFF0000"/>
        <rFont val="Tahoma"/>
        <family val="2"/>
      </rPr>
      <t>BATERIA COMPUTADOR;</t>
    </r>
    <r>
      <rPr>
        <sz val="8"/>
        <color theme="1" tint="9.9978637043366805E-2"/>
        <rFont val="Tahoma"/>
        <family val="2"/>
      </rPr>
      <t xml:space="preserve">  IMPRESSORA INDUSTRIAL;</t>
    </r>
  </si>
  <si>
    <t>IMPRESSORA 3D; ANTENA GPS; BATERIA COMPUTADOR; IMPRESSORA INDUSTRIAL</t>
  </si>
  <si>
    <t>PINTURA DE ESTRUTURA METALICA</t>
  </si>
  <si>
    <t>TRATAMENTO ANTICORROSIVO</t>
  </si>
  <si>
    <t>076010006</t>
  </si>
  <si>
    <t>077010009</t>
  </si>
  <si>
    <r>
      <t xml:space="preserve">COMUNICAÇAO SOCIAL; EDUCAÇAO AMBIENTAL; REPOSIÇAO FLORESTAL; EXECUÇAO DE PROGRAMAS AMBIENTAIS; GESTAO AMBIENTAL DE OBRAS; COMPENSAÇAO FLORESTAL; COMPENSAÇAO GASES EFEITO ESTUFA; </t>
    </r>
    <r>
      <rPr>
        <sz val="8"/>
        <color rgb="FFFF0000"/>
        <rFont val="Tahoma"/>
        <family val="2"/>
      </rPr>
      <t>UTENCÍLIOS DE JARDINAGEM EM GERAL (SEMENTES; ARVORES, PLANTAS)</t>
    </r>
  </si>
  <si>
    <t>UTENCÍLIOS DE JARDINAGEM EM GERAL (SEMENTES; ARVORES, PLANTAS)</t>
  </si>
  <si>
    <t>POSTES PARA LINHAS</t>
  </si>
  <si>
    <t>ESTRUTURAS CONCRETO</t>
  </si>
  <si>
    <t>078010018</t>
  </si>
  <si>
    <t>COLUNA TP; COLUNA TC; CAPITEL DE CONCRETO; FUNDACAO; ANEL DE CONCRETO; BLOCO DE CONCRETO; BARRAMENTO; SUPORTE; VIGA; ESTRUTURA TIPO "A"; POSTE RETANGULAR</t>
  </si>
  <si>
    <t>POSTE DE CONCRETO</t>
  </si>
  <si>
    <t>078010016</t>
  </si>
  <si>
    <r>
      <t xml:space="preserve">POSTES DE CONCRETO PROTENDIDO PARA REDES DE TRANSMISSAO DE ENERGIA ELETRICA; </t>
    </r>
    <r>
      <rPr>
        <sz val="8"/>
        <color rgb="FFFF0000"/>
        <rFont val="Tahoma"/>
        <family val="2"/>
      </rPr>
      <t>MANUTENÇÃO DOS ITENS;</t>
    </r>
  </si>
  <si>
    <t>PROJETOS DE SUBESTAÇAO</t>
  </si>
  <si>
    <t>SERVICO DE ESTUDO E PROJETOS SES</t>
  </si>
  <si>
    <t>PUBLICIDADE E PROPAGANDA</t>
  </si>
  <si>
    <t>BRINDES E GRAFICA</t>
  </si>
  <si>
    <t>081010019</t>
  </si>
  <si>
    <t>COMUNICAÇAO/PROPAGANDA E PUBLICIDADE</t>
  </si>
  <si>
    <t>081010010</t>
  </si>
  <si>
    <t>RELATORIOS DE GESTAO (DEMONSTRAÇOES FINANCEIRAS, SUSTENTABILIDADE, ANUAL); ARTIGOS PUBLICITARIOS; ANUNCIOS EM MEIOS DE COMUNICAÇAO; ESTRATEGIAS DE PUBLICIDADE; CAMPANHAS; IDENTIDADE VISUAL PARA PAINEIS ELETRÔNICOS; MONITORAMENTO DE REDES SOCIAIS; GERENCIAMENTO DE ARQUIVOS DE IMPRENSA, RADIO E TV; TRADUÇAO E INTERPRETE; PATROCINIOS; DIAGRAMAÇOES</t>
  </si>
  <si>
    <t>SERVIÇOS DE LABORATORIO</t>
  </si>
  <si>
    <t>ANALISE DE AGUA</t>
  </si>
  <si>
    <t>087010023</t>
  </si>
  <si>
    <t>SERVIÇOS DE SAUDE</t>
  </si>
  <si>
    <t>MEDICAMENTOS</t>
  </si>
  <si>
    <t>089010029</t>
  </si>
  <si>
    <t>FORNECIMENTO DE MEDICAMENTOS; INSTRUMENTOS DE ENFERMAGEM; ARMARIO DE MEDICAMENTOS; VACINAS E KITS DE PRIMEIROS SOCORROS PARA USO EM EMERGENCIAS MEDICAS; DESFIBRILADOR AUTOMATICO EXTERNO (DAE); EQUIPAMENTOS PARA FISIOTERAPIA</t>
  </si>
  <si>
    <t>SERVIÇOS DE SEGURANÇA INDUSTRIAL</t>
  </si>
  <si>
    <t>SAUDE E SEGURANÇA DO TRABALHO</t>
  </si>
  <si>
    <t>090010013</t>
  </si>
  <si>
    <t>SAUDE OCUPACIONAL; DIAGNOSTICOS; CAPACITAÇAO TECNICA; AVALIAÇOES OCUPACIONAIS; ATENDIMENTO MEDICO; HIGIENE OCUPACIONAL; MAO-DE-OBRA ESPECIALIZADA PARA SST; AUTO DE VISTORIA DO CORPO DO BOMBEIROS - AVCB; TERCEIRIZAÇOES DE PROFISSIONAIS DA SAUDE OCUPACIONAL (MEDICOS, PSICOLOGOS, ENFERMEIROS)</t>
  </si>
  <si>
    <t>SERVIÇOS LOGISTICOS PARA EVENTOS</t>
  </si>
  <si>
    <t>EVENTOS</t>
  </si>
  <si>
    <t>096010036</t>
  </si>
  <si>
    <t>EVENTOS INTERNOS; EVENTOS EXTERNOS; EVENTOS PARA PROGRAMAS DE ESTAGIO; EQUIPAMENTOS PARA APOIO EM EVENTOS</t>
  </si>
  <si>
    <t>SOLUÇOES DE COMPUTAÇAO PESSOAL</t>
  </si>
  <si>
    <t>BENS E SERVIÇOS DE INSTALAÇAO DESTINADOS A COMPUTADOR DE USO PESSOAL</t>
  </si>
  <si>
    <t>034010008</t>
  </si>
  <si>
    <t>DESCENTRALIZADA*</t>
  </si>
  <si>
    <t>SOLUÇOES DE ERP E SISTEMAS VINCULADOS</t>
  </si>
  <si>
    <t>050010008</t>
  </si>
  <si>
    <t>SOLUÇOES DE SEGURANÇA CIBERNETICA CORPORATIVA</t>
  </si>
  <si>
    <t>SOLUÇOES DE SEGURANÇA DA INFORMAÇAO CORPORATIVAS</t>
  </si>
  <si>
    <t>SOLUÇOES DE SEGURANÇA CIBERNETICA LOCAIS</t>
  </si>
  <si>
    <t>SOLUÇOES DE SEGURANÇA DA INFORMAÇAO LOCAIS</t>
  </si>
  <si>
    <t>139010007</t>
  </si>
  <si>
    <t>SOLUÇOES DE SERVIDORES, BACKUP E ARMAZENAMENTO</t>
  </si>
  <si>
    <t>BENS E SERVIÇOS DE SERVIDORES, BACKUP E ARMAZENAMENTO</t>
  </si>
  <si>
    <t>SERVIDORES DE REDE; SERVIDORES DE BACK UP; DATACENTER; EQUIPAMENTOS DE ARMAZENAMENTO DE DADOS; GARANTIAS DE EQUIPAMENTOS; LICENÇAS DE USO DE EQUIPAMENTOS</t>
  </si>
  <si>
    <t>SOLUÇOES DE SOFTWARE COMERCIAIS (NAO VINCULADOS A ERP OU PLATAFORMAS DE PRODUTIVIDADE)</t>
  </si>
  <si>
    <t>LICENÇA USO SOFTWARE</t>
  </si>
  <si>
    <t>051010012</t>
  </si>
  <si>
    <t>SOFTWARE ESPECIALIZADO</t>
  </si>
  <si>
    <t>051010003</t>
  </si>
  <si>
    <t>SOLUÇOES DE TELEFONIA MOVEL</t>
  </si>
  <si>
    <t>SOLUÇOES DE TELEFONIA MOVEIS (BENS E SERVIÇOS)</t>
  </si>
  <si>
    <t>031010002</t>
  </si>
  <si>
    <t>SERVIÇOS DE DADOS TELEFONIA MOVEL; AQUISIÇAO, MANUTENÇAO E/OU LOCAÇAO DE DISPOSITIVOS MOVEIS</t>
  </si>
  <si>
    <t>SOLUÇOES PADRAO DE PLATAFORMA BASE E DE PRODUTIVIDADE</t>
  </si>
  <si>
    <t>LICENCIAMIENTO DE SISTEMAS OPERACIONAIS PADROES</t>
  </si>
  <si>
    <t>049010001</t>
  </si>
  <si>
    <t>SUPORTE E MANUTENÇAO DE INFRAESTRUTURA TECNOLOGICA</t>
  </si>
  <si>
    <t>SUPORTE E MANUTENÇAO EQUIPAMENTOS DE INFRAESTRUTURA TECNOLOGICA INCLUINDO DATACENTERS, SERVIDORES, UNIDADES DE ARMAZENAMENTO; EQUIPAMENTOS DE COMPUTAÇAO PARA USUARIO FINAL; PRESTAÇAO DE SERVIÇOS DE HELP DESK; SUPORTE E MANUTENÇAO DE SISTEMAS DE PONTO ELETRÔNICO; PARTES E ACESSORIOS PARA SISTEMAS DE PONTO ELETRÔNICO</t>
  </si>
  <si>
    <t>SUPORTE E MANUTENÇAO DE SOLUÇOES NAO VINCULADAS A ERP</t>
  </si>
  <si>
    <t>SUPORTE TECNICO SISTEMAS NAO VINCULADOS A ERP</t>
  </si>
  <si>
    <t>SUPORTE E MANUTENÇAO ERP E SOLUÇOES VINCULADAS AO MESMO FABRICANTE</t>
  </si>
  <si>
    <t>SUPORTE E MANUTENÇAO ERP DO MESMO FABRICANTE</t>
  </si>
  <si>
    <t>142010008</t>
  </si>
  <si>
    <r>
      <t xml:space="preserve">GESTAO, SUPORTE, CONFIGURAÇAO DE SERVIÇOS, CONSTRUÇAO, IMPLANTAÇAO E ADAPTAÇAO DE SOLUÇOES DE TECNOLOGIA ASSOCIADAS AO ERP; ADMINISTRATAÇAO DE PLATAFORMAS TECNOLOGICAS; ADMINISTRATAÇAO DE HELP DESK; DESENVOLVIMENTO PARA E ERP E APLICAÇOES VINCULADAS; SUSTENTAÇAO DE SISTEMAS ERP; </t>
    </r>
    <r>
      <rPr>
        <sz val="8"/>
        <color rgb="FFFF0000"/>
        <rFont val="Tahoma"/>
        <family val="2"/>
      </rPr>
      <t xml:space="preserve">CONTRATAÇAO DE SISTEMA SCADA E RELACIONADOS; </t>
    </r>
  </si>
  <si>
    <t xml:space="preserve">CONTRATAÇAO DE SISTEMA SCADA E RELACIONADOS; </t>
  </si>
  <si>
    <t>DIGITALIZAÇAO DOCUMENTAÇAO</t>
  </si>
  <si>
    <t>073010016</t>
  </si>
  <si>
    <t>DIGITALIZAÇAO DE DOCUMENTOS WEB; GUARDA DE DOCUMENTOS EM TEMPO REAL; GUARDA DE DOCUMENTOS EM NUVEM</t>
  </si>
  <si>
    <t xml:space="preserve">GESTAO CADASTRO FORNECEDORES </t>
  </si>
  <si>
    <t>073010018</t>
  </si>
  <si>
    <t>OUTSOURCING COMPRAS</t>
  </si>
  <si>
    <t>073010025</t>
  </si>
  <si>
    <t>TERCEIRIZAÇAO DE SERVIÇOS DE COMPRADORES; CONTRATAÇAO DE BPO'S PARA SUPORTE A DEMANDAS</t>
  </si>
  <si>
    <t>SERVIÇOS DE ARQUIVO DE DOCUMENTOS</t>
  </si>
  <si>
    <t>073010036</t>
  </si>
  <si>
    <t>GUARDA DE DOCUMENTOS FISICA; GESTAO DOCUMENTAL EMPRESARIAL</t>
  </si>
  <si>
    <t>AVALIAÇOES</t>
  </si>
  <si>
    <t>079010001</t>
  </si>
  <si>
    <t>DEMOLIÇAO/REMOÇAO BENFEITORIAS INVASOES</t>
  </si>
  <si>
    <t>079010020</t>
  </si>
  <si>
    <t>SERVIÇOS DE DEMOLIÇAO E REMOÇAO; BENFEITORIAS; INVASOES; IDENTIFICAÇOES DE INTERFERENCIAS EM LINHAS DE TRANSMISSAO</t>
  </si>
  <si>
    <t>REINTEGRAÇAO DE POSSE</t>
  </si>
  <si>
    <t>079010018</t>
  </si>
  <si>
    <t>REMOÇAO DE ENTULHO</t>
  </si>
  <si>
    <t>079010019</t>
  </si>
  <si>
    <t>TESTES E COMISSIONAMENTO EM SERVIÇOS DE EQUIPAMENTOS DE SUBESTAÇAO</t>
  </si>
  <si>
    <t>SERVIÇO TECNICO ESPECIALIZADO</t>
  </si>
  <si>
    <t>080010011</t>
  </si>
  <si>
    <t>TRANSPORTE DE PESSOAL</t>
  </si>
  <si>
    <t>SERVIÇOS TAXI</t>
  </si>
  <si>
    <t>106010004</t>
  </si>
  <si>
    <t>TRANSPORTE EMPREGADOS</t>
  </si>
  <si>
    <t>106010009</t>
  </si>
  <si>
    <t>TRANSPORTE HELICOPORTADO</t>
  </si>
  <si>
    <t>INSPEÇAO AEREA DE LT's e FAIXA</t>
  </si>
  <si>
    <t>107010001</t>
  </si>
  <si>
    <t>TRANSPORTE NACIONAL DE CARGA</t>
  </si>
  <si>
    <t>AQUISIÇAO DE VEICULOS</t>
  </si>
  <si>
    <t>109010017</t>
  </si>
  <si>
    <t>AQUISIÇAO DE VEICULOS LEVES E PESADOS; PLATAFORMAS ELEVATORIAS; EMPILHADEIRAS</t>
  </si>
  <si>
    <t>FRETE</t>
  </si>
  <si>
    <r>
      <t xml:space="preserve">TRANSPORTE TERRESTRES DE CARGAS; VEICULOS PESADOS; EQUIPAMENTOS; </t>
    </r>
    <r>
      <rPr>
        <sz val="8"/>
        <color rgb="FFFF0000"/>
        <rFont val="Tahoma"/>
        <family val="2"/>
      </rPr>
      <t>TRANSPORTE DE MUDANÇA</t>
    </r>
  </si>
  <si>
    <t>TRANSPORTE DE MUDANÇA</t>
  </si>
  <si>
    <t>TURN-KEY LINHAS DE TRANSMISSAO</t>
  </si>
  <si>
    <t>112010001</t>
  </si>
  <si>
    <t>CENTRALIZADA**</t>
  </si>
  <si>
    <t>TURN-KEY SUBESTAÇOES</t>
  </si>
  <si>
    <t>137010001</t>
  </si>
  <si>
    <t>SERVIÇOS DE VIGILANCIA E CONTROLE</t>
  </si>
  <si>
    <t>110010023</t>
  </si>
  <si>
    <t>VIGILANCIA ARMADA; PRONTA-RESPOSTA; PORTARIA, RECEPCIONISTA E MOTORISTA; ESCOLTA</t>
  </si>
  <si>
    <t>Pendiente actualizar en el BW</t>
  </si>
  <si>
    <t>CÓDIGO CATEGORIA</t>
  </si>
  <si>
    <t>CATEGORIA CORPORATIVA</t>
  </si>
  <si>
    <t>SUBCATEGORIA</t>
  </si>
  <si>
    <t>CÓDIGO SUBCATEGORIA</t>
  </si>
  <si>
    <t>COMPRADOR</t>
  </si>
  <si>
    <t>GRUPO SAP</t>
  </si>
  <si>
    <t>TIPO DE CADASTRO PAR</t>
  </si>
  <si>
    <t>MATRIZ</t>
  </si>
  <si>
    <t>ALCANCE</t>
  </si>
  <si>
    <t>Sim</t>
  </si>
  <si>
    <t>LEVIANO</t>
  </si>
  <si>
    <t>INTEGRAL</t>
  </si>
  <si>
    <t>RESU</t>
  </si>
  <si>
    <t>033</t>
  </si>
  <si>
    <t>LEANDRO FERREIRA</t>
  </si>
  <si>
    <t>027</t>
  </si>
  <si>
    <t>DANIELA NAKASHIMA</t>
  </si>
  <si>
    <t>024</t>
  </si>
  <si>
    <t>028</t>
  </si>
  <si>
    <t xml:space="preserve">MATHEUS OLIVEIRA </t>
  </si>
  <si>
    <t>047</t>
  </si>
  <si>
    <t>EQUIPOS DE TRACCIÓN Y ELEVACIÓN</t>
  </si>
  <si>
    <t>20201</t>
  </si>
  <si>
    <t>20101</t>
  </si>
  <si>
    <t>20202</t>
  </si>
  <si>
    <t>10101</t>
  </si>
  <si>
    <t>10301</t>
  </si>
  <si>
    <t>11001</t>
  </si>
  <si>
    <t>11002</t>
  </si>
  <si>
    <t>20501</t>
  </si>
  <si>
    <t>11003</t>
  </si>
  <si>
    <t>20203</t>
  </si>
  <si>
    <t>30201</t>
  </si>
  <si>
    <t>20204</t>
  </si>
  <si>
    <t>20205</t>
  </si>
  <si>
    <t>10302</t>
  </si>
  <si>
    <t>20206</t>
  </si>
  <si>
    <t>20502</t>
  </si>
  <si>
    <t>10502</t>
  </si>
  <si>
    <t>11101</t>
  </si>
  <si>
    <t>11201</t>
  </si>
  <si>
    <t>20503</t>
  </si>
  <si>
    <t>20505</t>
  </si>
  <si>
    <t>11102</t>
  </si>
  <si>
    <t>20301</t>
  </si>
  <si>
    <t>20303</t>
  </si>
  <si>
    <t>20304</t>
  </si>
  <si>
    <t>20207</t>
  </si>
  <si>
    <t>10102</t>
  </si>
  <si>
    <t>20208</t>
  </si>
  <si>
    <t>20209</t>
  </si>
  <si>
    <t>20506</t>
  </si>
  <si>
    <t>11103</t>
  </si>
  <si>
    <t>10201</t>
  </si>
  <si>
    <t>20210</t>
  </si>
  <si>
    <t>20102</t>
  </si>
  <si>
    <t>10701</t>
  </si>
  <si>
    <t>20402</t>
  </si>
  <si>
    <t>20507</t>
  </si>
  <si>
    <t>10401</t>
  </si>
  <si>
    <t>10103</t>
  </si>
  <si>
    <t>20404</t>
  </si>
  <si>
    <t>20405</t>
  </si>
  <si>
    <t>10303</t>
  </si>
  <si>
    <t>20103</t>
  </si>
  <si>
    <t>10104</t>
  </si>
  <si>
    <t>20508</t>
  </si>
  <si>
    <t>10304</t>
  </si>
  <si>
    <t>10305</t>
  </si>
  <si>
    <t>10306</t>
  </si>
  <si>
    <t>20509</t>
  </si>
  <si>
    <t>20511</t>
  </si>
  <si>
    <t>11202</t>
  </si>
  <si>
    <t>20211</t>
  </si>
  <si>
    <t>20512</t>
  </si>
  <si>
    <t>20513</t>
  </si>
  <si>
    <t>10601</t>
  </si>
  <si>
    <t>20406</t>
  </si>
  <si>
    <t>10801</t>
  </si>
  <si>
    <t>11104</t>
  </si>
  <si>
    <t>20407</t>
  </si>
  <si>
    <t>10702</t>
  </si>
  <si>
    <t>10703</t>
  </si>
  <si>
    <t>11204</t>
  </si>
  <si>
    <t>10901</t>
  </si>
  <si>
    <t>11004</t>
  </si>
  <si>
    <t>10602</t>
  </si>
  <si>
    <t>11301</t>
  </si>
  <si>
    <t>10802</t>
  </si>
  <si>
    <t>20408</t>
  </si>
  <si>
    <t>11205</t>
  </si>
  <si>
    <t>11206</t>
  </si>
  <si>
    <t>11207</t>
  </si>
  <si>
    <t>11208</t>
  </si>
  <si>
    <t>11209</t>
  </si>
  <si>
    <t>11210</t>
  </si>
  <si>
    <t>11211</t>
  </si>
  <si>
    <t>11212</t>
  </si>
  <si>
    <t>11213</t>
  </si>
  <si>
    <t>11214</t>
  </si>
  <si>
    <t>11215</t>
  </si>
  <si>
    <t>10105</t>
  </si>
  <si>
    <t>10803</t>
  </si>
  <si>
    <t>11105</t>
  </si>
  <si>
    <t>10307</t>
  </si>
  <si>
    <t>VEHÍCULOS</t>
  </si>
  <si>
    <t>101020015</t>
  </si>
  <si>
    <t xml:space="preserve">SERVICIOS DE TELECOMUNICACIONES ADMINISTRATIVOS </t>
  </si>
  <si>
    <t>EVENTOS DE FORMACIÓN</t>
  </si>
  <si>
    <t>Contagem de Subcategoria</t>
  </si>
  <si>
    <t>Rótulos de Linha</t>
  </si>
  <si>
    <t>Total Geral</t>
  </si>
  <si>
    <t>OK</t>
  </si>
  <si>
    <t>CTEP</t>
  </si>
  <si>
    <t>IEAG</t>
  </si>
  <si>
    <t>FILIAL</t>
  </si>
  <si>
    <t>CODIGO</t>
  </si>
  <si>
    <t>CTEEP</t>
  </si>
  <si>
    <t xml:space="preserve">CATEGORIA </t>
  </si>
  <si>
    <t xml:space="preserve">SUBCATEGORIA ISA CTEEP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</si>
</sst>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&quot;$&quot;\ * #,##0.00_);_(&quot;$&quot;\ * \(#,##0.00\);_(&quot;$&quot;\ 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28"/>
      <color theme="4" tint="-0.249977111117893"/>
      <name val="Arial Narrow"/>
      <family val="2"/>
    </font>
    <font>
      <sz val="8"/>
      <name val="Calibri"/>
      <family val="2"/>
      <scheme val="minor"/>
    </font>
    <font>
      <sz val="10"/>
      <color theme="1" tint="0.499984740745262"/>
      <name val="Tahoma"/>
      <family val="2"/>
    </font>
    <font>
      <sz val="9"/>
      <color theme="1" tint="9.9978637043366805E-2"/>
      <name val="Tahoma"/>
      <family val="2"/>
    </font>
    <font>
      <b/>
      <sz val="9"/>
      <color rgb="FF336699"/>
      <name val="Tahoma"/>
      <family val="2"/>
    </font>
    <font>
      <sz val="10"/>
      <color theme="1"/>
      <name val="Century Gothic"/>
      <family val="2"/>
    </font>
    <font>
      <sz val="8"/>
      <color theme="1" tint="9.9978637043366805E-2"/>
      <name val="Tahoma"/>
      <family val="2"/>
    </font>
    <font>
      <b/>
      <sz val="9"/>
      <color theme="1" tint="9.9978637043366805E-2"/>
      <name val="Tahoma"/>
      <family val="2"/>
    </font>
    <font>
      <b/>
      <sz val="9"/>
      <color theme="2" tint="-0.749992370372631"/>
      <name val="Tahoma"/>
      <family val="2"/>
    </font>
    <font>
      <sz val="12"/>
      <color theme="0"/>
      <name val="Arial"/>
      <family val="2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sz val="8"/>
      <color rgb="FFFF0000"/>
      <name val="Tahoma"/>
      <family val="2"/>
    </font>
    <font>
      <sz val="9"/>
      <color rgb="FFFF0000"/>
      <name val="Tahoma"/>
      <family val="2"/>
    </font>
    <font>
      <sz val="8"/>
      <color rgb="FF00B050"/>
      <name val="Tahoma"/>
      <family val="2"/>
    </font>
    <font>
      <sz val="10"/>
      <color theme="1"/>
      <name val="Tahoma"/>
      <family val="2"/>
    </font>
    <font>
      <b/>
      <sz val="9"/>
      <color rgb="FF336699"/>
      <name val="Calibri"/>
      <family val="2"/>
    </font>
    <font>
      <b/>
      <sz val="9"/>
      <color theme="0"/>
      <name val="Calibri"/>
      <family val="2"/>
    </font>
    <font>
      <sz val="9"/>
      <color rgb="FF336699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ahoma"/>
      <family val="2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1"/>
      <name val="Segoe UI"/>
      <charset val="1"/>
    </font>
    <font>
      <b/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mediumGray">
        <fgColor theme="4" tint="-0.499984740745262"/>
        <bgColor theme="4" tint="-0.24994659260841701"/>
      </patternFill>
    </fill>
    <fill>
      <patternFill patternType="lightUp">
        <fgColor theme="2"/>
        <bgColor theme="0" tint="-0.14993743705557422"/>
      </patternFill>
    </fill>
    <fill>
      <gradientFill degree="90">
        <stop position="0">
          <color theme="3" tint="0.74901577806939912"/>
        </stop>
        <stop position="1">
          <color theme="4" tint="0.80001220740379042"/>
        </stop>
      </gradientFill>
    </fill>
    <fill>
      <patternFill patternType="mediumGray">
        <fgColor theme="4" tint="-0.499984740745262"/>
        <bgColor theme="7" tint="0.39997558519241921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Up">
        <fgColor theme="2"/>
        <bgColor theme="8" tint="0.59999389629810485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3">
    <xf numFmtId="0" fontId="0" fillId="0" borderId="0"/>
    <xf numFmtId="0" fontId="7" fillId="0" borderId="0"/>
    <xf numFmtId="164" fontId="21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quotePrefix="1" applyFont="1"/>
    <xf numFmtId="0" fontId="13" fillId="0" borderId="2" xfId="0" applyFont="1" applyBorder="1" applyAlignment="1" applyProtection="1">
      <alignment horizontal="left" vertical="top" wrapText="1"/>
      <protection locked="0"/>
    </xf>
    <xf numFmtId="0" fontId="9" fillId="5" borderId="2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 applyProtection="1">
      <alignment horizontal="left" vertical="top" wrapText="1"/>
      <protection locked="0"/>
    </xf>
    <xf numFmtId="0" fontId="8" fillId="8" borderId="2" xfId="0" applyFont="1" applyFill="1" applyBorder="1" applyAlignment="1" applyProtection="1">
      <alignment horizontal="left" vertical="top" wrapText="1"/>
      <protection locked="0"/>
    </xf>
    <xf numFmtId="0" fontId="8" fillId="9" borderId="2" xfId="0" applyFont="1" applyFill="1" applyBorder="1" applyAlignment="1" applyProtection="1">
      <alignment horizontal="left" vertical="top" wrapText="1"/>
      <protection locked="0"/>
    </xf>
    <xf numFmtId="49" fontId="12" fillId="0" borderId="0" xfId="0" applyNumberFormat="1" applyFont="1"/>
    <xf numFmtId="49" fontId="12" fillId="0" borderId="0" xfId="0" quotePrefix="1" applyNumberFormat="1" applyFont="1"/>
    <xf numFmtId="0" fontId="6" fillId="4" borderId="4" xfId="0" applyFont="1" applyFill="1" applyBorder="1" applyAlignment="1">
      <alignment horizontal="left" vertical="center" wrapText="1"/>
    </xf>
    <xf numFmtId="0" fontId="1" fillId="7" borderId="0" xfId="0" applyFont="1" applyFill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15" fillId="0" borderId="2" xfId="0" applyFont="1" applyBorder="1"/>
    <xf numFmtId="0" fontId="8" fillId="0" borderId="0" xfId="0" applyFont="1" applyAlignment="1" applyProtection="1">
      <alignment horizontal="left" vertical="top" wrapText="1"/>
      <protection locked="0"/>
    </xf>
    <xf numFmtId="0" fontId="17" fillId="0" borderId="0" xfId="0" applyFont="1" applyAlignment="1">
      <alignment horizont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6" fillId="10" borderId="2" xfId="0" applyFont="1" applyFill="1" applyBorder="1" applyAlignment="1">
      <alignment horizontal="left" vertical="center" wrapText="1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15" fillId="7" borderId="9" xfId="0" applyNumberFormat="1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22" fillId="7" borderId="0" xfId="0" applyFont="1" applyFill="1"/>
    <xf numFmtId="0" fontId="22" fillId="0" borderId="0" xfId="0" applyFont="1"/>
    <xf numFmtId="0" fontId="20" fillId="7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3" fillId="7" borderId="0" xfId="0" applyFont="1" applyFill="1" applyAlignment="1">
      <alignment horizontal="center" vertical="center"/>
    </xf>
    <xf numFmtId="0" fontId="24" fillId="7" borderId="8" xfId="0" applyFont="1" applyFill="1" applyBorder="1" applyAlignment="1">
      <alignment horizontal="center" vertical="center"/>
    </xf>
    <xf numFmtId="0" fontId="25" fillId="7" borderId="0" xfId="0" applyFont="1" applyFill="1"/>
    <xf numFmtId="0" fontId="25" fillId="0" borderId="0" xfId="0" applyFont="1"/>
    <xf numFmtId="0" fontId="26" fillId="7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11" borderId="0" xfId="0" applyFont="1" applyFill="1" applyBorder="1" applyAlignment="1">
      <alignment horizontal="center" vertical="center"/>
    </xf>
    <xf numFmtId="0" fontId="25" fillId="11" borderId="0" xfId="0" applyFont="1" applyFill="1"/>
    <xf numFmtId="0" fontId="4" fillId="2" borderId="0" xfId="0" applyFont="1" applyFill="1" applyAlignment="1">
      <alignment horizontal="left" vertical="center"/>
    </xf>
    <xf numFmtId="0" fontId="28" fillId="12" borderId="7" xfId="0" applyFont="1" applyFill="1" applyBorder="1" applyAlignment="1">
      <alignment horizontal="center" vertical="center"/>
    </xf>
    <xf numFmtId="0" fontId="28" fillId="13" borderId="7" xfId="0" applyFont="1" applyFill="1" applyBorder="1" applyAlignment="1">
      <alignment horizontal="center" vertical="center"/>
    </xf>
    <xf numFmtId="0" fontId="28" fillId="15" borderId="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12" borderId="0" xfId="0" applyFont="1" applyFill="1" applyAlignment="1">
      <alignment horizontal="center" vertical="center"/>
    </xf>
    <xf numFmtId="0" fontId="24" fillId="13" borderId="0" xfId="0" applyFont="1" applyFill="1" applyAlignment="1">
      <alignment horizontal="center" vertical="center"/>
    </xf>
    <xf numFmtId="0" fontId="24" fillId="14" borderId="0" xfId="0" applyFont="1" applyFill="1" applyAlignment="1">
      <alignment horizontal="center" vertical="center"/>
    </xf>
    <xf numFmtId="0" fontId="24" fillId="15" borderId="0" xfId="0" applyFont="1" applyFill="1" applyAlignment="1">
      <alignment horizontal="center" vertical="center"/>
    </xf>
    <xf numFmtId="0" fontId="28" fillId="14" borderId="7" xfId="0" applyFont="1" applyFill="1" applyBorder="1" applyAlignment="1">
      <alignment horizontal="center" vertical="center"/>
    </xf>
    <xf numFmtId="0" fontId="24" fillId="12" borderId="7" xfId="0" applyFont="1" applyFill="1" applyBorder="1" applyAlignment="1">
      <alignment horizontal="center" vertical="center" wrapText="1"/>
    </xf>
    <xf numFmtId="0" fontId="24" fillId="13" borderId="7" xfId="0" applyFont="1" applyFill="1" applyBorder="1" applyAlignment="1">
      <alignment horizontal="center" vertical="center" wrapText="1"/>
    </xf>
    <xf numFmtId="0" fontId="24" fillId="14" borderId="7" xfId="0" applyFont="1" applyFill="1" applyBorder="1" applyAlignment="1">
      <alignment horizontal="center" vertical="center" wrapText="1"/>
    </xf>
    <xf numFmtId="0" fontId="24" fillId="15" borderId="7" xfId="0" applyFont="1" applyFill="1" applyBorder="1" applyAlignment="1">
      <alignment horizontal="center" vertical="center" wrapText="1"/>
    </xf>
    <xf numFmtId="0" fontId="24" fillId="15" borderId="7" xfId="0" applyNumberFormat="1" applyFont="1" applyFill="1" applyBorder="1" applyAlignment="1">
      <alignment horizontal="center" vertical="center" wrapText="1"/>
    </xf>
  </cellXfs>
  <cellStyles count="3">
    <cellStyle name="Moeda 5" xfId="2" xr:uid="{BDE1BDD5-348A-484C-9D88-00420D5B841C}"/>
    <cellStyle name="Normal" xfId="0" builtinId="0"/>
    <cellStyle name="Normal 4" xfId="1" xr:uid="{69336BD1-F7CE-4443-B070-70CFEA4A4D1B}"/>
  </cellStyles>
  <dxfs count="58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mediumGray">
          <fgColor rgb="FFFFFF00"/>
          <bgColor rgb="FFFFC000"/>
        </patternFill>
      </fill>
      <border>
        <left/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color theme="0"/>
      </font>
      <fill>
        <patternFill patternType="darkTrellis">
          <fgColor rgb="FF00B0F0"/>
          <bgColor theme="4"/>
        </patternFill>
      </fill>
      <border>
        <left/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color theme="0"/>
      </font>
      <fill>
        <patternFill patternType="darkHorizontal">
          <fgColor theme="9" tint="-0.24994659260841701"/>
          <bgColor theme="8"/>
        </patternFill>
      </fill>
      <border>
        <left/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color theme="0"/>
      </font>
      <fill>
        <patternFill patternType="lightUp">
          <fgColor theme="6"/>
          <bgColor theme="5"/>
        </patternFill>
      </fill>
      <border>
        <left/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336699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-0.24994659260841701"/>
        </left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336699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336699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336699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336699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336699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336699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24994659260841701"/>
        </left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336699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24994659260841701"/>
        </left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336699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24994659260841701"/>
        </left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336699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24994659260841701"/>
        </left>
        <right/>
        <top style="thin">
          <color theme="4" tint="-0.24994659260841701"/>
        </top>
        <bottom style="thin">
          <color theme="4" tint="-0.24994659260841701"/>
        </bottom>
      </border>
    </dxf>
    <dxf>
      <border outline="0"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336699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color theme="2" tint="-0.749992370372631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9"/>
        <color theme="1" tint="9.9978637043366805E-2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4" tint="-0.24994659260841701"/>
        </top>
        <bottom style="thin">
          <color theme="4" tint="-0.2499465926084170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74999237037263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4" tint="-0.2499465926084170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 tint="-0.749992370372631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4" tint="-0.24994659260841701"/>
        </top>
        <bottom style="thin">
          <color theme="4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9.9978637043366805E-2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4" tint="-0.24994659260841701"/>
        </top>
        <bottom style="thin">
          <color theme="4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9.9978637043366805E-2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4" tint="-0.24994659260841701"/>
        </top>
        <bottom style="thin">
          <color theme="4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9.9978637043366805E-2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4" tint="-0.24994659260841701"/>
        </top>
        <bottom style="thin">
          <color theme="4" tint="-0.24994659260841701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 tint="9.9978637043366805E-2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4" tint="-0.24994659260841701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9.9978637043366805E-2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4" tint="-0.24994659260841701"/>
        </top>
        <bottom style="thin">
          <color theme="4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9.9978637043366805E-2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4" tint="-0.2499465926084170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9.9978637043366805E-2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4" tint="-0.24994659260841701"/>
        </top>
        <bottom style="thin">
          <color theme="4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9.9978637043366805E-2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theme="4" tint="-0.2499465926084170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9.9978637043366805E-2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theme="4" tint="-0.24994659260841701"/>
        </top>
        <bottom style="thin">
          <color theme="4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9.9978637043366805E-2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theme="4" tint="-0.2499465926084170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9.9978637043366805E-2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theme="4" tint="-0.24994659260841701"/>
        </top>
        <bottom style="thin">
          <color theme="4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9.9978637043366805E-2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4" tint="-0.2499465926084170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336699"/>
        <name val="Tahoma"/>
        <family val="2"/>
        <scheme val="none"/>
      </font>
      <fill>
        <patternFill patternType="lightUp">
          <fgColor theme="2"/>
          <bgColor theme="0" tint="-0.1499374370555742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4" tint="-0.24994659260841701"/>
        </left>
        <right/>
        <top style="thin">
          <color theme="4" tint="-0.24994659260841701"/>
        </top>
        <bottom style="thin">
          <color theme="4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9.9978637043366805E-2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4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9.9978637043366805E-2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9.9978637043366805E-2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4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9.9978637043366805E-2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-1" justifyLastLine="0" shrinkToFit="0" readingOrder="0"/>
      <border diagonalUp="0" diagonalDown="0" outline="0">
        <left/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-0.499984740745262"/>
        <name val="Arial"/>
        <family val="2"/>
        <scheme val="none"/>
      </font>
      <fill>
        <patternFill patternType="mediumGray">
          <fgColor theme="4" tint="0.59996337778862885"/>
          <bgColor theme="4" tint="0.79985961485641044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4" tint="-0.2499465926084170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336699"/>
        <name val="Tahoma"/>
        <family val="2"/>
        <scheme val="none"/>
      </font>
      <fill>
        <patternFill patternType="lightUp">
          <fgColor theme="2"/>
          <bgColor theme="0" tint="-0.1499374370555742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4" tint="-0.24994659260841701"/>
        </top>
        <bottom style="thin">
          <color theme="4" tint="-0.24994659260841701"/>
        </bottom>
      </border>
    </dxf>
    <dxf>
      <fill>
        <patternFill patternType="none">
          <fgColor indexed="64"/>
          <bgColor indexed="65"/>
        </patternFill>
      </fill>
    </dxf>
    <dxf>
      <border>
        <top style="thin">
          <color theme="4" tint="-0.24994659260841701"/>
        </top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 tint="9.9978637043366805E-2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border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mediumGray">
          <fgColor theme="4" tint="-0.499984740745262"/>
          <bgColor theme="4" tint="-0.24994659260841701"/>
        </patternFill>
      </fill>
      <alignment horizontal="center" vertical="center" textRotation="0" wrapText="1" indent="0" justifyLastLine="0" shrinkToFit="0" readingOrder="0"/>
    </dxf>
    <dxf>
      <fill>
        <patternFill>
          <bgColor theme="4" tint="-0.24994659260841701"/>
        </patternFill>
      </fill>
      <border>
        <left style="thin">
          <color theme="4" tint="-0.24994659260841701"/>
        </left>
      </border>
    </dxf>
    <dxf>
      <fill>
        <patternFill>
          <fgColor theme="4" tint="-0.24994659260841701"/>
        </patternFill>
      </fill>
      <border>
        <left style="thin">
          <color theme="4" tint="-0.499984740745262"/>
        </left>
      </border>
    </dxf>
    <dxf>
      <fill>
        <patternFill>
          <fgColor theme="4" tint="-0.24994659260841701"/>
        </patternFill>
      </fill>
      <border>
        <top style="thin">
          <color theme="4" tint="-0.24994659260841701"/>
        </top>
      </border>
    </dxf>
    <dxf>
      <fill>
        <patternFill>
          <fgColor theme="4" tint="-0.24994659260841701"/>
        </patternFill>
      </fill>
      <border>
        <top style="thin">
          <color theme="4" tint="-0.24994659260841701"/>
        </top>
      </border>
    </dxf>
    <dxf>
      <font>
        <b/>
        <color theme="1"/>
      </font>
    </dxf>
    <dxf>
      <font>
        <b/>
        <color theme="1"/>
      </font>
      <fill>
        <patternFill>
          <fgColor theme="4" tint="-0.24994659260841701"/>
        </patternFill>
      </fill>
    </dxf>
    <dxf>
      <font>
        <b/>
        <color theme="1"/>
      </font>
      <border>
        <top style="double">
          <color theme="4" tint="-0.24994659260841701"/>
        </top>
      </border>
    </dxf>
    <dxf>
      <font>
        <b/>
        <color theme="0"/>
      </font>
      <fill>
        <patternFill patternType="solid">
          <fgColor theme="4" tint="-0.24994659260841701"/>
          <bgColor theme="4" tint="-0.24994659260841701"/>
        </patternFill>
      </fill>
    </dxf>
    <dxf>
      <font>
        <color theme="1"/>
      </font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z val="9"/>
        <color theme="1"/>
        <name val="Tahoma"/>
        <family val="2"/>
        <scheme val="none"/>
      </font>
      <border>
        <bottom style="thin">
          <color theme="0" tint="-0.499984740745262"/>
        </bottom>
        <vertical/>
        <horizontal/>
      </border>
    </dxf>
    <dxf>
      <font>
        <b/>
        <i val="0"/>
        <sz val="9"/>
        <color theme="1"/>
        <name val="Tahoma"/>
        <family val="2"/>
        <scheme val="none"/>
      </font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</dxfs>
  <tableStyles count="2" defaultTableStyle="TableStyleMedium2" defaultPivotStyle="PivotStyleLight16">
    <tableStyle name="CTEEP" pivot="0" table="0" count="10" xr9:uid="{4C0EEF3A-970D-4959-9C83-96A1CC01D43F}">
      <tableStyleElement type="wholeTable" dxfId="57"/>
      <tableStyleElement type="headerRow" dxfId="56"/>
    </tableStyle>
    <tableStyle name="CTEEP_TABELA" pivot="0" count="9" xr9:uid="{873157BB-2CDB-49A1-AEA9-A26539055167}">
      <tableStyleElement type="wholeTable" dxfId="55"/>
      <tableStyleElement type="headerRow" dxfId="54"/>
      <tableStyleElement type="totalRow" dxfId="53"/>
      <tableStyleElement type="firstColumn" dxfId="52"/>
      <tableStyleElement type="lastColumn" dxfId="51"/>
      <tableStyleElement type="firstRowStripe" dxfId="50"/>
      <tableStyleElement type="secondRowStripe" dxfId="49"/>
      <tableStyleElement type="firstColumnStripe" dxfId="48"/>
      <tableStyleElement type="secondColumnStripe" dxfId="47"/>
    </tableStyle>
  </tableStyles>
  <colors>
    <mruColors>
      <color rgb="FF33CC33"/>
      <color rgb="FFFF9933"/>
      <color rgb="FF336699"/>
      <color rgb="FF4E7FC6"/>
      <color rgb="FFFFFFCC"/>
      <color rgb="FF3366CC"/>
    </mruColors>
  </colors>
  <extLst>
    <ext xmlns:x14="http://schemas.microsoft.com/office/spreadsheetml/2009/9/main" uri="{46F421CA-312F-682f-3DD2-61675219B42D}">
      <x14:dxfs count="8">
        <dxf>
          <font>
            <b val="0"/>
            <i val="0"/>
            <sz val="8"/>
            <color rgb="FF000000"/>
            <name val="Tahoma"/>
            <family val="2"/>
          </font>
          <fill>
            <gradientFill degree="90">
              <stop position="0">
                <color theme="3" tint="0.74901577806939912"/>
              </stop>
              <stop position="1">
                <color theme="3" tint="0.89803765984069339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b val="0"/>
            <i val="0"/>
            <sz val="8"/>
            <color rgb="FF000000"/>
            <name val="Tahoma"/>
            <family val="2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b val="0"/>
            <i val="0"/>
            <sz val="8"/>
            <color rgb="FF000000"/>
            <name val="Tahoma"/>
            <family val="2"/>
          </font>
          <fill>
            <gradientFill degree="90">
              <stop position="0">
                <color theme="3" tint="0.74901577806939912"/>
              </stop>
              <stop position="1">
                <color theme="3" tint="0.89803765984069339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b val="0"/>
            <i val="0"/>
            <sz val="8"/>
            <color rgb="FF000000"/>
            <name val="Tahoma"/>
            <family val="2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b val="0"/>
            <i val="0"/>
            <sz val="8"/>
            <color theme="2"/>
            <name val="Tahoma"/>
            <family val="2"/>
          </font>
          <fill>
            <patternFill patternType="darkUp">
              <fgColor theme="1" tint="0.499984740745262"/>
              <bgColor theme="0" tint="-0.34998626667073579"/>
            </patternFill>
          </fill>
          <border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  <dxf>
          <font>
            <b val="0"/>
            <i val="0"/>
            <sz val="8"/>
            <color theme="0"/>
            <name val="Tahoma"/>
            <family val="2"/>
          </font>
          <fill>
            <patternFill patternType="solid">
              <fgColor theme="4" tint="-0.24994659260841701"/>
              <bgColor theme="4" tint="-0.24994659260841701"/>
            </patternFill>
          </fill>
          <border>
            <left style="thin">
              <color theme="4" tint="-0.24994659260841701"/>
            </left>
            <right style="thin">
              <color theme="4" tint="-0.24994659260841701"/>
            </right>
            <top style="thin">
              <color theme="4" tint="-0.24994659260841701"/>
            </top>
            <bottom style="thin">
              <color theme="4" tint="-0.24994659260841701"/>
            </bottom>
            <vertical/>
            <horizontal/>
          </border>
        </dxf>
        <dxf>
          <font>
            <b val="0"/>
            <i val="0"/>
            <sz val="8"/>
            <color rgb="FF959595"/>
            <name val="Tahoma"/>
            <family val="2"/>
          </font>
          <fill>
            <patternFill patternType="lightUp">
              <fgColor theme="2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b val="0"/>
            <i val="0"/>
            <sz val="8"/>
            <color rgb="FF000000"/>
            <name val="Tahoma"/>
            <family val="2"/>
          </font>
          <fill>
            <patternFill patternType="mediumGray">
              <fgColor theme="0" tint="-4.9989318521683403E-2"/>
              <bgColor theme="2"/>
            </patternFill>
          </fill>
          <border>
            <left style="thin">
              <color theme="1" tint="0.89996032593768116"/>
            </left>
            <right style="thin">
              <color theme="1" tint="0.89996032593768116"/>
            </right>
            <top style="thin">
              <color theme="1" tint="0.89996032593768116"/>
            </top>
            <bottom style="thin">
              <color theme="1" tint="0.89996032593768116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CTEEP">
        <x14:slicerStyle name="CTEEP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pivotCacheDefinition" Target="pivotCache/pivotCacheDefinition1.xml"/><Relationship Id="rId18" Type="http://schemas.microsoft.com/office/2007/relationships/slicerCache" Target="slicerCaches/slicerCache5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microsoft.com/office/2007/relationships/slicerCache" Target="slicerCaches/slicerCache4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microsoft.com/office/2007/relationships/slicerCache" Target="slicerCaches/slicerCache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microsoft.com/office/2007/relationships/slicerCache" Target="slicerCaches/slicerCache2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microsoft.com/office/2007/relationships/slicerCache" Target="slicerCaches/slicerCache1.xml"/><Relationship Id="rId22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2997</xdr:colOff>
      <xdr:row>8</xdr:row>
      <xdr:rowOff>91515</xdr:rowOff>
    </xdr:from>
    <xdr:to>
      <xdr:col>6</xdr:col>
      <xdr:colOff>354106</xdr:colOff>
      <xdr:row>14</xdr:row>
      <xdr:rowOff>5789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PRADOR(A)">
              <a:extLst>
                <a:ext uri="{FF2B5EF4-FFF2-40B4-BE49-F238E27FC236}">
                  <a16:creationId xmlns:a16="http://schemas.microsoft.com/office/drawing/2014/main" id="{C910E561-1B9C-4A83-96F2-F69A51DD2955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PRADOR(A)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0647" y="1816100"/>
              <a:ext cx="8921928" cy="1000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 slicer da tabela. As segmentações de dados da tabela não são suportadas nesta versão do Excel.
Se a forma tiver sido modificada em uma versão anterior do Excel, ou se a pasta de trabalho foi salva no Excel 2007 ou anterior, a segmentação de dados não pode ser usada.</a:t>
              </a:r>
            </a:p>
          </xdr:txBody>
        </xdr:sp>
      </mc:Fallback>
    </mc:AlternateContent>
    <xdr:clientData/>
  </xdr:twoCellAnchor>
  <xdr:twoCellAnchor editAs="absolute">
    <xdr:from>
      <xdr:col>1</xdr:col>
      <xdr:colOff>0</xdr:colOff>
      <xdr:row>4</xdr:row>
      <xdr:rowOff>104215</xdr:rowOff>
    </xdr:from>
    <xdr:to>
      <xdr:col>2</xdr:col>
      <xdr:colOff>1714501</xdr:colOff>
      <xdr:row>7</xdr:row>
      <xdr:rowOff>150160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Área de Suprimentos">
              <a:extLst>
                <a:ext uri="{FF2B5EF4-FFF2-40B4-BE49-F238E27FC236}">
                  <a16:creationId xmlns:a16="http://schemas.microsoft.com/office/drawing/2014/main" id="{41A2BD23-5E15-4A11-A41A-AB0737FF25CF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Área de Suprimento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7650" y="1104901"/>
              <a:ext cx="4695826" cy="5905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 slicer da tabela. As segmentações de dados da tabela não são suportadas nesta versão do Excel.
Se a forma tiver sido modificada em uma versão anterior do Excel, ou se a pasta de trabalho foi salva no Excel 2007 ou anterior, a segmentação de dados não pode ser usada.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1800224</xdr:colOff>
      <xdr:row>4</xdr:row>
      <xdr:rowOff>104214</xdr:rowOff>
    </xdr:from>
    <xdr:to>
      <xdr:col>5</xdr:col>
      <xdr:colOff>3358402</xdr:colOff>
      <xdr:row>7</xdr:row>
      <xdr:rowOff>152016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Quadrante">
              <a:extLst>
                <a:ext uri="{FF2B5EF4-FFF2-40B4-BE49-F238E27FC236}">
                  <a16:creationId xmlns:a16="http://schemas.microsoft.com/office/drawing/2014/main" id="{59AB6035-1FA6-42B4-95C9-DEF023A07A43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Quadran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29199" y="1104900"/>
              <a:ext cx="3629025" cy="5924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 slicer da tabela. As segmentações de dados da tabela não são suportadas nesta versão do Excel.
Se a forma tiver sido modificada em uma versão anterior do Excel, ou se a pasta de trabalho foi salva no Excel 2007 ou anterior, a segmentação de dados não pode ser usada.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3443395</xdr:colOff>
      <xdr:row>4</xdr:row>
      <xdr:rowOff>114721</xdr:rowOff>
    </xdr:from>
    <xdr:to>
      <xdr:col>14</xdr:col>
      <xdr:colOff>172550</xdr:colOff>
      <xdr:row>7</xdr:row>
      <xdr:rowOff>156411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8" name="Segmentação">
              <a:extLst>
                <a:ext uri="{FF2B5EF4-FFF2-40B4-BE49-F238E27FC236}">
                  <a16:creationId xmlns:a16="http://schemas.microsoft.com/office/drawing/2014/main" id="{901D8B88-1E90-455C-8B4B-CEEC135C8B8F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gmentaçã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743217" y="1109295"/>
              <a:ext cx="9615520" cy="5924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 slicer da tabela. As segmentações de dados da tabela não são suportadas nesta versão do Excel.
Se a forma tiver sido modificada em uma versão anterior do Excel, ou se a pasta de trabalho foi salva no Excel 2007 ou anterior, a segmentação de dados não pode ser usada.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458880</xdr:colOff>
      <xdr:row>8</xdr:row>
      <xdr:rowOff>85165</xdr:rowOff>
    </xdr:from>
    <xdr:to>
      <xdr:col>14</xdr:col>
      <xdr:colOff>168487</xdr:colOff>
      <xdr:row>14</xdr:row>
      <xdr:rowOff>114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0" name="Comprador BPO">
              <a:extLst>
                <a:ext uri="{FF2B5EF4-FFF2-40B4-BE49-F238E27FC236}">
                  <a16:creationId xmlns:a16="http://schemas.microsoft.com/office/drawing/2014/main" id="{2056FEC7-1B7F-42AD-8D25-A86698B621A3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prador B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277349" y="1809750"/>
              <a:ext cx="9096375" cy="1000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 slicer da tabela. As segmentações de dados da tabela não são suportadas nesta versão do Excel.
Se a forma tiver sido modificada em uma versão anterior do Excel, ou se a pasta de trabalho foi salva no Excel 2007 ou anterior, a segmentação de dados não pode ser usada.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bsntppfs\Dados\PS_COMPRAS\19-Planejamento%20de%20Compras\2-Projetos\Pio\09.2018\Planejamento%20de%20Demandas_03.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bsntppfs\Dados\Users\labarbosa\Downloads\Planejamento%20de%20Demandas_30.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bsntppfs\Dados\Users\30402447\AppData\Local\Microsoft\Windows\Temporary%20Internet%20Files\Content.Outlook\WQ5GDVQE\Formato%20Plan%20Compras%20Interchile%20SA_REV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S_COMPRAS\03-Compras\02-Controle\1-Controle%20de%20Processos\2019\Controle%20de%20Processos_2019_v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saempresas.sharepoint.com/sites/EstandardeCategorias-ISACTEEP/Documentos%20compartidos/General/Estandar/Analises/Alcance%20de%20Categorias%20Corporativas%20-%20ISA%20CTEEP.xlsx%20REVISADA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andas"/>
      <sheetName val="Validação"/>
    </sheetNames>
    <sheetDataSet>
      <sheetData sheetId="0"/>
      <sheetData sheetId="1">
        <row r="2">
          <cell r="E2" t="str">
            <v>Desenvolvimento de Projeto</v>
          </cell>
        </row>
        <row r="3">
          <cell r="E3" t="str">
            <v>Equipamentos</v>
          </cell>
        </row>
        <row r="4">
          <cell r="E4" t="str">
            <v>Materiais, Sistemas e demais equipamentos</v>
          </cell>
        </row>
        <row r="5">
          <cell r="E5" t="str">
            <v>Meio Ambiente</v>
          </cell>
        </row>
        <row r="6">
          <cell r="E6" t="str">
            <v>Obra</v>
          </cell>
        </row>
        <row r="7">
          <cell r="E7" t="str">
            <v>Sistema de proteção, controle e supervisão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andas"/>
      <sheetName val="Validação"/>
    </sheetNames>
    <sheetDataSet>
      <sheetData sheetId="0"/>
      <sheetData sheetId="1">
        <row r="2">
          <cell r="E2" t="str">
            <v>Desenvolvimento de Projeto</v>
          </cell>
        </row>
        <row r="3">
          <cell r="E3" t="str">
            <v>Equipamentos</v>
          </cell>
        </row>
        <row r="4">
          <cell r="E4" t="str">
            <v>Materiais, Sistemas e demais equipamentos</v>
          </cell>
        </row>
        <row r="5">
          <cell r="E5" t="str">
            <v>Meio Ambiente</v>
          </cell>
        </row>
        <row r="6">
          <cell r="E6" t="str">
            <v>Obra</v>
          </cell>
        </row>
        <row r="7">
          <cell r="E7" t="str">
            <v>Sistema de proteção, controle e supervisão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COMPRAS"/>
      <sheetName val="CATEGORIAS Y SUBCATEGORIAS"/>
      <sheetName val="Hoja3"/>
      <sheetName val="Hoja1"/>
      <sheetName val="Traductor"/>
      <sheetName val="Lista desplegable "/>
      <sheetName val="Traductor (no modificar)"/>
    </sheetNames>
    <sheetDataSet>
      <sheetData sheetId="0" refreshError="1"/>
      <sheetData sheetId="1">
        <row r="2">
          <cell r="D2" t="str">
            <v>Alquiler_o_arrendamiento_de_bienes_muebles_e_inmuebles</v>
          </cell>
        </row>
        <row r="3">
          <cell r="D3" t="str">
            <v>Auditorías</v>
          </cell>
        </row>
        <row r="4">
          <cell r="D4" t="str">
            <v>Construcciones__montajes_y_control_de_obra</v>
          </cell>
        </row>
        <row r="5">
          <cell r="D5" t="str">
            <v>Deportes_y_recreación</v>
          </cell>
        </row>
        <row r="6">
          <cell r="D6" t="str">
            <v>Diseños_de_ingeniería_y_arquitectura</v>
          </cell>
        </row>
        <row r="7">
          <cell r="D7" t="str">
            <v>Dotación_y_suministro_a_trabajadores</v>
          </cell>
        </row>
        <row r="8">
          <cell r="D8" t="str">
            <v>Formación</v>
          </cell>
        </row>
        <row r="9">
          <cell r="D9" t="str">
            <v>Hardware_y_software</v>
          </cell>
        </row>
        <row r="10">
          <cell r="D10" t="str">
            <v>Mantenimiento_locativo</v>
          </cell>
        </row>
        <row r="11">
          <cell r="D11" t="str">
            <v>Mantenimiento_maquinaria_y_equipos_de_uso_general</v>
          </cell>
        </row>
        <row r="12">
          <cell r="D12" t="str">
            <v>Muebles_y_enseres</v>
          </cell>
        </row>
        <row r="13">
          <cell r="D13" t="str">
            <v>Obras_civiles_mayores</v>
          </cell>
        </row>
        <row r="14">
          <cell r="D14" t="str">
            <v>Predios_y_servidumbres</v>
          </cell>
        </row>
        <row r="15">
          <cell r="D15" t="str">
            <v>Publicidad_e_impresos</v>
          </cell>
        </row>
        <row r="16">
          <cell r="D16" t="str">
            <v>Salud</v>
          </cell>
        </row>
        <row r="17">
          <cell r="D17" t="str">
            <v>Seguridad_industrial</v>
          </cell>
        </row>
        <row r="18">
          <cell r="D18" t="str">
            <v>Seguros</v>
          </cell>
        </row>
        <row r="19">
          <cell r="D19" t="str">
            <v>Servicios_administrativos</v>
          </cell>
        </row>
        <row r="20">
          <cell r="D20" t="str">
            <v>Servicios_de_laboratorio</v>
          </cell>
        </row>
        <row r="21">
          <cell r="D21" t="str">
            <v>Servicios_de_mercadeo</v>
          </cell>
        </row>
        <row r="22">
          <cell r="D22" t="str">
            <v>Servicios_financieros</v>
          </cell>
        </row>
        <row r="23">
          <cell r="D23" t="str">
            <v>Servicios_generales</v>
          </cell>
        </row>
        <row r="24">
          <cell r="D24" t="str">
            <v>Servicios_jurídicos</v>
          </cell>
        </row>
        <row r="25">
          <cell r="D25" t="str">
            <v>Servicios_logísticos_para_eventos</v>
          </cell>
        </row>
        <row r="26">
          <cell r="D26" t="str">
            <v>Servicios_organizacionales_y_de_gestión_humana</v>
          </cell>
        </row>
        <row r="27">
          <cell r="D27" t="str">
            <v>Servicios_para_líneas_de_transmisión</v>
          </cell>
        </row>
        <row r="28">
          <cell r="D28" t="str">
            <v>Servicios_para_subestaciones</v>
          </cell>
        </row>
        <row r="29">
          <cell r="D29" t="str">
            <v>Servicios_socioambientales</v>
          </cell>
        </row>
        <row r="30">
          <cell r="D30" t="str">
            <v>Servicios_técnicos_para_vías</v>
          </cell>
        </row>
        <row r="31">
          <cell r="D31" t="str">
            <v>Suministro_de_equipos_para_subestaciones</v>
          </cell>
        </row>
        <row r="32">
          <cell r="D32" t="str">
            <v>Suministro_de_equipos_para_telecomunicaciones</v>
          </cell>
        </row>
        <row r="33">
          <cell r="D33" t="str">
            <v>Suministro_de_maquinaria_y_equipos_de_uso_general</v>
          </cell>
        </row>
        <row r="34">
          <cell r="D34" t="str">
            <v>Suministro_de_materiales_y_equipos_para_mantenimiento_general</v>
          </cell>
        </row>
        <row r="35">
          <cell r="D35" t="str">
            <v>Suministro_de_personal</v>
          </cell>
        </row>
        <row r="36">
          <cell r="D36" t="str">
            <v>Suministros_generales</v>
          </cell>
        </row>
        <row r="37">
          <cell r="D37" t="str">
            <v>Suministros_para_líneas_de_transmisión</v>
          </cell>
        </row>
        <row r="38">
          <cell r="D38" t="str">
            <v>Suministros_para_mantenimiento_de_subestaciones_eléctricas</v>
          </cell>
        </row>
        <row r="39">
          <cell r="D39" t="str">
            <v>Transporte</v>
          </cell>
        </row>
        <row r="40">
          <cell r="D40" t="str">
            <v>Vigilancia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"/>
      <sheetName val="Apoio"/>
      <sheetName val="BD1"/>
    </sheetNames>
    <sheetDataSet>
      <sheetData sheetId="0"/>
      <sheetData sheetId="1">
        <row r="1">
          <cell r="E1" t="str">
            <v>NORMAL</v>
          </cell>
          <cell r="I1" t="str">
            <v>Sim</v>
          </cell>
        </row>
        <row r="2">
          <cell r="E2" t="str">
            <v>ADITIVO</v>
          </cell>
          <cell r="I2" t="str">
            <v>Não</v>
          </cell>
        </row>
        <row r="3">
          <cell r="E3" t="str">
            <v>COTAÇÃO ISA</v>
          </cell>
        </row>
        <row r="4">
          <cell r="E4" t="str">
            <v>DESVIO</v>
          </cell>
        </row>
        <row r="5">
          <cell r="E5" t="str">
            <v>EMERGENCIAL</v>
          </cell>
        </row>
        <row r="6">
          <cell r="E6" t="str">
            <v>EXCEÇÃO</v>
          </cell>
        </row>
        <row r="7">
          <cell r="E7" t="str">
            <v>GUARDA CHUVA</v>
          </cell>
        </row>
        <row r="8">
          <cell r="E8" t="str">
            <v>IMPORTAÇÃO</v>
          </cell>
        </row>
        <row r="9">
          <cell r="E9" t="str">
            <v>REAJUSTE</v>
          </cell>
        </row>
        <row r="10">
          <cell r="E10" t="str">
            <v>REGIONAL</v>
          </cell>
        </row>
        <row r="11">
          <cell r="E11" t="str">
            <v>REGULARIZAÇÃO</v>
          </cell>
        </row>
        <row r="12">
          <cell r="E12" t="str">
            <v xml:space="preserve">REPOSIÇÃO DE ESTOQUE </v>
          </cell>
        </row>
        <row r="13">
          <cell r="E13" t="str">
            <v>PTE</v>
          </cell>
        </row>
        <row r="14">
          <cell r="E14" t="str">
            <v>LEILÃO</v>
          </cell>
        </row>
        <row r="15">
          <cell r="E15" t="str">
            <v>PEDIDO BAIXO VALOR</v>
          </cell>
        </row>
        <row r="19">
          <cell r="B19"/>
        </row>
        <row r="20">
          <cell r="B20" t="str">
            <v>ANDRÉ</v>
          </cell>
        </row>
        <row r="21">
          <cell r="B21" t="str">
            <v>BRUNA</v>
          </cell>
        </row>
        <row r="22">
          <cell r="B22" t="str">
            <v>CARLOS</v>
          </cell>
        </row>
        <row r="23">
          <cell r="B23" t="str">
            <v>DAVI</v>
          </cell>
        </row>
        <row r="24">
          <cell r="B24" t="str">
            <v>DIANA</v>
          </cell>
        </row>
        <row r="25">
          <cell r="B25" t="str">
            <v>DIEGO</v>
          </cell>
        </row>
        <row r="26">
          <cell r="B26" t="str">
            <v>ELAINE</v>
          </cell>
        </row>
        <row r="27">
          <cell r="B27" t="str">
            <v>GIOVANA</v>
          </cell>
        </row>
        <row r="28">
          <cell r="B28" t="str">
            <v>LUANA</v>
          </cell>
        </row>
        <row r="29">
          <cell r="B29" t="str">
            <v>LUCIANA</v>
          </cell>
        </row>
        <row r="30">
          <cell r="B30" t="str">
            <v>MELISE</v>
          </cell>
        </row>
        <row r="31">
          <cell r="B31" t="str">
            <v>MIRYAN</v>
          </cell>
        </row>
        <row r="32">
          <cell r="B32" t="str">
            <v>PRISCILA</v>
          </cell>
        </row>
        <row r="33">
          <cell r="B33"/>
        </row>
        <row r="34">
          <cell r="B34"/>
        </row>
        <row r="35">
          <cell r="B35"/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CANCE NOVO"/>
      <sheetName val="SUPRIMENTOS"/>
      <sheetName val="APOIO"/>
      <sheetName val="Resumo_CTEE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Camilo Maya Mejia" id="{7E3BE116-8357-4A4A-A92D-4018F6B5A2CE}" userId="S::cmejia@isacteep.com.br::8d268628-0bd2-40c7-bfb4-a81cf6b7b717" providerId="AD"/>
  <person displayName="Dayane Sousa Costa" id="{F81E64F6-EE23-4E81-8023-8B78D67F2209}" userId="S::dscosta@isacteep.com.br::b915298c-2c04-4799-b3b2-a7ae9c2f01cc" providerId="AD"/>
  <person displayName="Giovana de Sousa Mazuco" id="{41F96FBD-CBF7-4544-A79A-0E6459DB509B}" userId="S::gmazuco@isacteep.com.br::9456b595-5970-496e-9220-a8e55196b330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yane Sousa Costa" refreshedDate="44668.588464930559" createdVersion="7" refreshedVersion="7" minRefreshableVersion="3" recordCount="240" xr:uid="{90141380-EFA2-4B4B-8284-ED6BCE66FFE8}">
  <cacheSource type="worksheet">
    <worksheetSource name="Tabela2"/>
  </cacheSource>
  <cacheFields count="14">
    <cacheField name="Código Categoria" numFmtId="0">
      <sharedItems/>
    </cacheField>
    <cacheField name="Categoria Corporativa" numFmtId="0">
      <sharedItems count="83">
        <s v="ACCESORIOS PARA LÍNEAS DE TRANSMISIÓN"/>
        <s v="ACCESORIOS Y REPUESTOS PARA EQUIPOS DE SUBESTACIONES"/>
        <s v="AISLADORES"/>
        <s v="ALQUILER DE MAQUINARIA, EQUIPOS Y HERRAMIENTAS"/>
        <s v="ASEO Y CAFETERÍA"/>
        <s v="ASESORÍAS Y/O CONSULTORÍAS EN INNOVACIÓN Y EMPRENDIMIENTO"/>
        <s v="ASESORÍAS Y/O CONSULTORÍAS GENERALES"/>
        <s v="ASESORÍAS Y/O CONSULTORÍAS TÉCNICAS EN TRANSPORTE DE ENERGÍA"/>
        <s v="AUDITORÍAS"/>
        <s v="BARRAJE TUBULAR"/>
        <s v="CABLE DE FIBRA ÓPTICA"/>
        <s v="CABLES CONDUCTORES DE ENERGÍA PARA LÍNEAS"/>
        <s v="CABLES DE COBRE DESNUDO Y DE FUERZA Y CONTROL"/>
        <s v="COMPRAVENTA O ARRENDAMIENTO DE INMUEBLES Y ESPACIOS"/>
        <s v="CONECTORES"/>
        <s v="CONTROL DE OBRA PARA PROYECTOS DE TRANSMISIÓN DE ENERGÍA"/>
        <s v="CONVENIOS"/>
        <s v="DEPORTES Y RECREACIÓN"/>
        <s v="DESARROLLO DE SOFTWARE"/>
        <s v="DISEÑO DE LÍNEAS DE TRANSMISIÓN DE ENERGÍA"/>
        <s v="DISEÑO DE SUBESTACIONES ELÉCTRICAS"/>
        <s v="DOTACIÓN Y SUMINISTRO A TRABAJADORES"/>
        <s v="EPC DE LÍNEAS DE TRANSMISIÓN"/>
        <s v="EPC DE SISTEMAS SECUNDARIOS"/>
        <s v="EPC DE SUBESTACIONES"/>
        <s v="EQUIPOS ESPECIALIZADOS PARA SUBESTACIONES ELÉCTRICAS"/>
        <s v="EQUIPOS GENERALES"/>
        <s v="EQUIPOS INDUCTIVOS, DE PATIO Y ENCAPSULADOS PARA SUBESTACIONES ELÉCTRICAS"/>
        <s v="ESTRUCTURA PARA LÍNEAS Y SUBESTACIONES"/>
        <s v="ESTUDIOS DE SUELOS Y TOPOGRÁFICOS"/>
        <s v="FORMACIÓN"/>
        <s v="GESTIÓN DE VIAJES"/>
        <s v="HERRAJES"/>
        <s v="HERRAMIENTAS ESPECIALIZADAS PARA MANTENIMIENTO ELÉCTRICO"/>
        <s v="IMPLEMENTOS DE SEGURIDAD INDUSTRIAL"/>
        <s v="INSPECCIÓN HELICOPORTADA DE LÍNEAS DE TRANSMISIÓN O MEDIANTE OTRAS TECNOLOGÍAS"/>
        <s v="INTEGRACIÓN DE PROYECTOS"/>
        <s v="LOGÍSTICA INTEGRAL"/>
        <s v="MANTENIMIENTO DE EQUIPOS GENERALES"/>
        <s v="MANTENIMIENTO DE LÍNEAS DE TRANSMISIÓN DE ENERGÍA"/>
        <s v="MANTENIMIENTO ESPECIALIZADO PARA SUBESTACIONES"/>
        <s v="MANTENIMIENTO LOCATIVO"/>
        <s v="MATERIALES ELÉCTRICOS PARA MANTENIMIENTO DE SUBESTACIONES"/>
        <s v="MATERIALES Y HERRAMIENTAS DE USO GENERAL"/>
        <s v="MONTAJE DE EQUIPOS DE SUBESTACIONES"/>
        <s v="MUEBLES Y ENSERES"/>
        <s v="OBRAS CIVILES MAYORES DE INFRAESTRUCTURA"/>
        <s v="OBRAS CIVILES MENORES DE INFRAESTRUCTURA"/>
        <s v="OBRAS CIVILES PARA SUBESTACIONES ELÉCTRICAS"/>
        <s v="OBRAS CIVILES Y MONTAJE DE LÍNEAS DE TRANSMISIÓN"/>
        <s v="PARTES Y ACCESORIOS PARA EQUIPOS DE CÓMPUTO, SERVIDORES, REDES, BACKUP Y ALMACENAMIENTO"/>
        <s v="POSTES PARA LÍNEAS O SUBESTACIONES"/>
        <s v="PREDIOS Y SERVIDUMBRES"/>
        <s v="PRUEBAS Y PUESTA EN SERVICIO DE EQUIPOS DE SUBESTACIONES"/>
        <s v="PUBLICIDAD, MERCADEO Y COMUNICACIONES"/>
        <s v="SERVICIO DE PINTURA DE TORRES"/>
        <s v="SERVICIOS ADMINISTRATIVOS"/>
        <s v="SERVICIOS DE GESTIÓN HUMANA"/>
        <s v="SERVICIOS DE LABORATORIO"/>
        <s v="SERVICIOS DE SALUD"/>
        <s v="SERVICIOS DE SEGURIDAD INDUSTRIAL"/>
        <s v="SERVICIOS DE TELECOMUNICACIONES ADMINISTRATIVOS "/>
        <s v="SERVICIOS FINANCIEROS"/>
        <s v="SERVICIOS JURÍDICOS"/>
        <s v="SERVICIOS LOGÍSTICOS PARA EVENTOS"/>
        <s v="SERVICIOS PARA LA GESTIÓN AMBIENTAL Y SOCIAL"/>
        <s v="SERVICIOS POSTALES Y DE MENSAJERÍA"/>
        <s v="SISTEMAS SCADA Y ASOCIADOS"/>
        <s v="SOLUCIONES DE CIBERSEGURIDAD ESPECÍFICAS"/>
        <s v="SOLUCIONES DE CIBERSEGURIDAD HOMOLOGADAS PARA EL GRUPO"/>
        <s v="SOLUCIONES DE CÓMPUTO PERSONAL"/>
        <s v="SOLUCIONES DE ERP Y SISTEMAS VINCULADOS"/>
        <s v="SOLUCIONES DE SERVIDORES, BACKUP Y ALMACENAMIENTO"/>
        <s v="SOLUCIONES DE TELEFONÍA MÓVIL"/>
        <s v="SOLUCIONES SOFTWARE COMERCIALES (NO VINCULADAS A ERP NI A PLATAFORMA BASE Y DE PRODUCTIVIDAD)"/>
        <s v="SOLUCIONES TECNOLÓGICAS ESTÁNDAR DE PLATAFORMA BASE Y DE PRODUCTIVIDAD"/>
        <s v="SOPORTE Y MANTENIMIENTO DE INFRAESTRUCTURA TECNOLÓGICA"/>
        <s v="SOPORTE Y MANTENIMIENTO DE SOLUCIONES TECNOLÓGICAS NO VINCULADAS AL ERP"/>
        <s v="SOPORTE Y MANTENIMIENTO ERP Y SOLUCIONES TECNOLÓGICAS VINCULADAS DEL MISMO FABRICANTE"/>
        <s v="SUMINISTROS GENERALES ADMINISTRATIVOS"/>
        <s v="SUSCRIPCIONES"/>
        <s v="TRANSPORTE DE PERSONAL"/>
        <s v="VIGILANCIA"/>
      </sharedItems>
    </cacheField>
    <cacheField name="Subcategoria" numFmtId="0">
      <sharedItems/>
    </cacheField>
    <cacheField name="Código subcategoria " numFmtId="0">
      <sharedItems containsMixedTypes="1" containsNumber="1" containsInteger="1" minValue="101010004" maxValue="302010001"/>
    </cacheField>
    <cacheField name="Alcance" numFmtId="0">
      <sharedItems longText="1"/>
    </cacheField>
    <cacheField name="CSC" numFmtId="0">
      <sharedItems/>
    </cacheField>
    <cacheField name="Compradores " numFmtId="0">
      <sharedItems/>
    </cacheField>
    <cacheField name="Quadrante" numFmtId="0">
      <sharedItems/>
    </cacheField>
    <cacheField name="Segmentação" numFmtId="0">
      <sharedItems/>
    </cacheField>
    <cacheField name="Grp Chave" numFmtId="0">
      <sharedItems/>
    </cacheField>
    <cacheField name="BPO " numFmtId="0">
      <sharedItems containsBlank="1"/>
    </cacheField>
    <cacheField name="Grp Chave2" numFmtId="0">
      <sharedItems containsBlank="1"/>
    </cacheField>
    <cacheField name="Sourcings?" numFmtId="0">
      <sharedItems containsNonDate="0" containsString="0" containsBlank="1"/>
    </cacheField>
    <cacheField name="Coluna1" numFmtId="0">
      <sharedItems containsBlank="1"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0">
  <r>
    <s v="20201"/>
    <x v="0"/>
    <s v="OTROS ACCESORIOS PARA LÍNEAS DE TRANSMISIÓN (BALIZAS, DESVIADORES DE VUELO, FAROS ESTROBOSCÓPICOS, ETC)"/>
    <n v="202010002"/>
    <s v="PLACA DE SINALIZAÇÃO ÁREA E TERESTRE, SINALIZAÇÃO PARA SUBESTAÇÃO E LINHAS DE TRANSMISSÃO DE ENERGIA, DESVIADORES DE VÔO, ESFERA DE SINALIZAÇAO"/>
    <s v="DIRETOS"/>
    <s v="GIOVANA MAZUCO"/>
    <s v="RESTRITIVO"/>
    <s v="DESCENTRALIZADA"/>
    <s v="008"/>
    <s v="EM DEFINIÇÃO"/>
    <s v="014"/>
    <m/>
    <s v="RESTRITIVO"/>
  </r>
  <r>
    <s v="20101"/>
    <x v="1"/>
    <s v="ACCESORIOS Y REPUESTOS PARA SISTEMAS DE PROTECCIONES, CONTROL Y TELECOMUNICACIONES (SPAT)"/>
    <n v="201010005"/>
    <s v="ACESSÓRIOS E PEÇAS DE REPOSIÇÃO PARA SISTEMA DE PROTEÇÃO E CONTROLE, COMO: EQUIPAMENTOS DE TRANSPORTE OPTICO (SDH/MPLS-TP); MULTIPLEX; ROTEADORES; SWITCHES; EQUIPAMENTOS GERAIS DE TELECOM (PATCH PANEL; DISTRIBUIDORES DE INTERFACE OPTICA); PAINEIS DE SISTEMAS DE PROTEÇAO E CONTROLE; PROTETOR DE EMENDA; RELE AUXILIAR; RELE DE PROTEÇAO, RELE DIGITAL; ANUNCIADOR DE ALARME; PAINEL SICAR; REGISTRADORES DE PERTURBAÇAO; COMPUTADORES INDUSTRIAIS; PMU; MANUTENÇÃO DOS ITENS (PAINEIS; RELES; CONVERSOR; INVERSOR; MÓDULOS, RDP(registrador de perturbação); PAINEL DE TELEPROTEÇAO; GRUPO ACOPLAMENTO; OPLAT (ONDAS PORTADORAS DE LINHAS DE ALTA TENSAO); MODULO/CARTAO/PLACA ELETRONICA; COMPUTADORES INDUSTRIAIS; SISTEMAS DE TELEPROTEÇAO;"/>
    <s v="DIRETOS"/>
    <s v="PRISCILA JIMENES"/>
    <s v="RESTRITIVO"/>
    <s v="DESCENTRALIZADA"/>
    <s v="010"/>
    <s v="JULIANA PEREIRA"/>
    <s v="019"/>
    <m/>
    <s v="RESTRITIVO"/>
  </r>
  <r>
    <s v="20101"/>
    <x v="1"/>
    <s v="ACCESORIOS Y REPUESTOS PARA EQUIPOS INDUCTIVOS"/>
    <n v="201010004"/>
    <s v="PEÇAS DE REPOSIÇÃO, ACESSÓRIOS PARA TRANSFORMADORES DE POTENCIA,REATORES, TRANSFORMADOR DE ATERRAMENTO;  EXCETO QUANDO O FORNECIMENTO FOR DO FABRICANTE"/>
    <s v="DIRETOS"/>
    <s v="SONIA ARAUJO"/>
    <s v="RESTRITIVO"/>
    <s v="DESCENTRALIZADA"/>
    <s v="010"/>
    <s v="CRISTIANE MARTINS"/>
    <s v="035"/>
    <m/>
    <s v="RESTRITIVO"/>
  </r>
  <r>
    <s v="20101"/>
    <x v="1"/>
    <s v="ACCESORIOS Y REPUESTOS PARA EQUIPOS ESPECIALIZADOS DE SUBESTACIONES (STATCOM, SVC, SISTEMAS DE COMPENSACIÓN)"/>
    <n v="201010003"/>
    <s v="ACESSÓRIOS E PEÇAS DE REPOSIÇÃO PARA STATCOM, ACESSÓRIOS SVC, SISTEMAS DE COMPENSAÇÃO, EXCETO QUANDO O FORNECIMENTO FOR DO FABRICANTE"/>
    <s v="DIRETOS"/>
    <s v="SONIA ARAUJO"/>
    <s v="RESTRITIVO"/>
    <s v="DESCENTRALIZADA"/>
    <s v="010"/>
    <s v="CRISTIANE MARTINS"/>
    <s v="035"/>
    <m/>
    <n v="0"/>
  </r>
  <r>
    <s v="20101"/>
    <x v="1"/>
    <s v="ACCESORIOS Y REPUESTOS PARA EQUIPOS DE PATIO ENCAPSULADOS (GIS)"/>
    <n v="201010002"/>
    <s v="ACESSÓRIOS PARA EQUIPAMENTOS GIS; EXCETO QUANDO O FORNECIMENTO FOR DO FABRICANTE_x000a_"/>
    <s v="DIRETOS"/>
    <s v="SONIA ARAUJO"/>
    <s v="RESTRITIVO"/>
    <s v="DESCENTRALIZADA"/>
    <s v="010"/>
    <s v="CRISTIANE MARTINS"/>
    <s v="035"/>
    <m/>
    <n v="0"/>
  </r>
  <r>
    <s v="20101"/>
    <x v="1"/>
    <s v="ACCESORIOS Y REPUESTOS PARA EQUIPOS DE PATIO AISLADOS EN AIRE (AIS)"/>
    <n v="201010001"/>
    <s v="PEÇAS E SOBRESSALENTES; ACESSÓRIOS PARA DISJUNTORES DE TANQUE VIVO E MORTO; TRANSFORMADOR DE CORRENTE E TENSÃO;  SECCIONADORES; PARA RAIOS; CONSPENSADOR SINCRONO; BANCO DE CAPACITOR; EXCETO QUANDO O FORNECIMENTO FOR DO FABRICANTE;"/>
    <s v="DIRETOS"/>
    <s v="SONIA ARAUJO"/>
    <s v="RESTRITIVO"/>
    <s v="DESCENTRALIZADA"/>
    <s v="010"/>
    <s v="CRISTIANE MARTINS"/>
    <s v="035"/>
    <m/>
    <s v="RESTRITIVO"/>
  </r>
  <r>
    <s v="20202"/>
    <x v="2"/>
    <s v="SERVICIO DE PRUEBAS DE AISLADORES"/>
    <n v="202020005"/>
    <s v="SERVIÇOS DE TESTES EM LABORATÓRIOS PARA ISOLADORES"/>
    <s v="DIRETOS"/>
    <s v="DIANA SILVA"/>
    <s v="RESTRITIVO"/>
    <s v="DESCENTRALIZADA"/>
    <s v="026"/>
    <s v="-"/>
    <s v="016"/>
    <m/>
    <s v="RESTRITIVO"/>
  </r>
  <r>
    <s v="20202"/>
    <x v="2"/>
    <s v="CADENAS DE AISLADORES"/>
    <n v="202020004"/>
    <s v="CADEIAS DE ISOLADORES_x000a_"/>
    <s v="DIRETOS"/>
    <s v="GIOVANA MAZUCO"/>
    <s v="RESTRITIVO"/>
    <s v="DESCENTRALIZADA"/>
    <s v="026"/>
    <s v="EM DEFINIÇÃO"/>
    <s v="014"/>
    <m/>
    <s v="RESTRITIVO"/>
  </r>
  <r>
    <s v="20202"/>
    <x v="2"/>
    <s v="AISLADORES TIPO POSTE"/>
    <n v="202020003"/>
    <s v="ISOLADOR DE DISTRIBUIÇAO; ISOLADOR DE PINO; ISOLADOR DE REDE ELETRICA; ISOLADOR PILAR; ISOLADOR PILAR POLIMERICO; MANUTEÇÃO DOS ITENS; "/>
    <s v="DIRETOS"/>
    <s v="DIANA SILVA"/>
    <s v="RESTRITIVO"/>
    <s v="DESCENTRALIZADA"/>
    <s v="026"/>
    <s v="-"/>
    <s v="016"/>
    <m/>
    <s v="RESTRITIVO"/>
  </r>
  <r>
    <s v="20202"/>
    <x v="2"/>
    <s v="AISLADORES POLIMÉRICOS O DE GOMA SILICÓNICA"/>
    <n v="202020002"/>
    <s v="ISOLADOR BASTAO; ISOLADOR TIPO PEDESTAL; MANUTEÇÃO DOS ITENS; "/>
    <s v="DIRETOS"/>
    <s v="DIANA SILVA"/>
    <s v="RESTRITIVO"/>
    <s v="DESCENTRALIZADA"/>
    <s v="026"/>
    <s v="-"/>
    <s v="016"/>
    <m/>
    <s v="RESTRITIVO"/>
  </r>
  <r>
    <s v="20202"/>
    <x v="2"/>
    <s v="AISLADORES DE VIDRIO O CERÁMICA"/>
    <n v="202020001"/>
    <s v="ISOLADOR DISCO PORCELANA VIDRADA; PROTETOR PARA ISOLADOR; MANUTEÇÃO DOS ITENS; "/>
    <s v="DIRETOS"/>
    <s v="DIANA SILVA"/>
    <s v="RESTRITIVO"/>
    <s v="DESCENTRALIZADA"/>
    <s v="026"/>
    <s v="-"/>
    <s v="016"/>
    <m/>
    <s v="RESTRITIVO"/>
  </r>
  <r>
    <s v="10101"/>
    <x v="3"/>
    <s v="ALQUILER DE EQUIPOS PARA MANTENIMIENTO DE SUBESTACIONES"/>
    <n v="101010004"/>
    <s v="LOCAÇAO DE MUNCK; LOCAÇAO DE PTA; GUINDASTES; PÁ CARREGADEIRA; ESCAVADEIRA; GUINDASTES; EMPILHADEIRAS; PULLERS; EQUIPAMENTOS MOTORIZADOS; "/>
    <s v="DIRETOS"/>
    <s v="DIANA SILVA"/>
    <s v="ROTINEIRO"/>
    <s v="DESCENTRALIZADA"/>
    <s v="026"/>
    <s v="-"/>
    <s v="016"/>
    <m/>
    <n v="0"/>
  </r>
  <r>
    <s v="10101"/>
    <x v="3"/>
    <s v="ALQUILER SUBESTACIONES ELÉCTRICAS MÓVILES"/>
    <n v="101010007"/>
    <s v="LOCAÇÃO DE SUBESTAÇÃO MOVEL_x000a_"/>
    <s v="DIRETOS"/>
    <s v="RODRIGO BORGES"/>
    <s v="ROTINEIRO"/>
    <s v="DESCENTRALIZADA"/>
    <s v="026"/>
    <s v="ALEXANDRA MUNFORD"/>
    <s v="025"/>
    <m/>
    <n v="0"/>
  </r>
  <r>
    <s v="10101"/>
    <x v="3"/>
    <s v="ALQUILER DE VEHÍCULOS"/>
    <n v="101010006"/>
    <s v="LOCAÇÃO DE VEÍCULOS (FROTA); CAMINHÕES E VEÍCULOS LEVES, VEICULOS PESADOS"/>
    <s v="Centro de servicios"/>
    <s v="CLAUDIANA ARAUJO"/>
    <s v="ROTINEIRO"/>
    <s v="DESCENTRALIZADA"/>
    <s v="026"/>
    <s v="PATRICIA FIORENZANO"/>
    <s v="028"/>
    <m/>
    <s v="RESTRITIVO"/>
  </r>
  <r>
    <s v="10101"/>
    <x v="3"/>
    <s v="ALQUILER DE HERRAMIENTAS MANUALES"/>
    <n v="101010005"/>
    <s v="LOCAÇÃO DE FERRAMENTAS MANUAIS"/>
    <s v="DIRETOS"/>
    <s v="DIANA SILVA"/>
    <s v="ROTINEIRO"/>
    <s v="DESCENTRALIZADA"/>
    <s v="026"/>
    <s v="-"/>
    <s v="016"/>
    <m/>
    <s v="RESTRITIVO"/>
  </r>
  <r>
    <s v="10301"/>
    <x v="4"/>
    <s v="SERVICIO DE ALIMENTACIÓN"/>
    <n v="103010003"/>
    <s v="BEBIDAS EM GERAL; AÇUCARES; CAFES; CHAS; LEITES; ACHOCOLATADOS; AGUA; PAES; AZEITES; VEGETAIS; FRUTAS; BISCOITOS; DOCES; LATICINIOS; CARNES E AVES; SERVIÇOS DE COFFEE BREAK; TALHERES DESCARTAVEIS; PRATOS E COPOS DESCARTAVEIS; COADOR; PANELAS; MATERIAIS DESCARTAVEIS; PRODUTOS DE LIMPEZA; ALCOOL GEL; LIXEIRA; BALDE; UTENSILIOS DE BANHEIRO; ORNAMENTOS EM GERAL"/>
    <s v="Centro de servicios"/>
    <s v="CARLA SOUZA"/>
    <s v="ROTINEIRO"/>
    <s v="DESCENTRALIZADA"/>
    <s v="030"/>
    <s v="ANA LUCIA FARIDE"/>
    <s v="029"/>
    <m/>
    <s v="RELEVANTE"/>
  </r>
  <r>
    <s v="10301"/>
    <x v="4"/>
    <s v="ASEO Y CAFETERÍA"/>
    <n v="103010001"/>
    <s v="SERVIÇOS DE LIMPEZA PREDIAL; MANUTENÇAO DE ESPAÇO; HIGIENIZAÇAO DE AMBIENTE; COPEIRA; TERCEIRIZAÇAO DE SERVIÇOS DE COPA, HIGIENE E LIMPEZA; SERVIÇOS DE SANITIZAÇAO; SERVIÇOS DE LAVANDERIA; SERVIÇOS DE LOCAÇAO DE MAQUINAS DE CAFE; AQUISIÇAO DE INSUMOS PARA EQUIPAMENTOS DE CAFETERIA; UTENSÍLIOS DE JARDINAGEM EM GERAL (SEMENTES; ARVORES, PLANTAS)"/>
    <s v="Centro de servicios"/>
    <s v="CARLA SOUZA"/>
    <s v="ROTINEIRO"/>
    <s v="DESCENTRALIZADA"/>
    <s v="030"/>
    <s v="ANA LUCIA FARIDE"/>
    <s v="029"/>
    <m/>
    <s v="RELEVANTE"/>
  </r>
  <r>
    <s v="11001"/>
    <x v="5"/>
    <s v="VIGILANCIA (TECNOLÓGICA Y COMPETITIVA) Y PROSPECTIVA TECNOLÓGICA"/>
    <n v="110010003"/>
    <s v="ESTUDOS COM INSTITUIÇOES DE ENSINO; START-UPS; CONVENIOS; DESENVOLVIMENTO DE SERVIÇOS DE INOVAÇAO; PATENTES"/>
    <s v="Centro de servicios"/>
    <s v="CARLA SOUZA"/>
    <s v="CRÍTICO"/>
    <s v="DESCENTRALIZADA"/>
    <s v="030"/>
    <s v="ANA LUCIA FARIDE"/>
    <s v="029"/>
    <m/>
    <s v="CRITICO"/>
  </r>
  <r>
    <s v="11002"/>
    <x v="6"/>
    <s v="ASESORÍAS Y/O CONSULTORÍAS ESTRATÉGICAS"/>
    <n v="110020007"/>
    <s v="CONSULTORIA ESTRATÉGICAS DO SETOR ELÉTRICO; REAL ESTATE; CONSULTORIA ESTRATÉGICA DA COMPANHIA"/>
    <s v="Centro de servicios"/>
    <s v="MICHELLE SANTOS"/>
    <s v="RESTRITIVO"/>
    <s v="DESCENTRALIZADA"/>
    <s v="018"/>
    <s v="TATIANA RUFINO"/>
    <s v="027"/>
    <m/>
    <n v="0"/>
  </r>
  <r>
    <s v="11002"/>
    <x v="6"/>
    <s v="ASESORÍAS Y/O CONSULTORÍAS EN TECNOLOGÍA COMUNES O ESPECIALIZADAS"/>
    <n v="110020006"/>
    <s v="CONSULTORIAS DE IMPLANTAÇAO; SISTEMAS FINANCEIROS;  CONSULTORIA EM FERRAMENTAS DE PROCUREMENT (ARIBA); CONSULTORIAS ESPECIALIZADAS EM IMPLANTAÇAO ERP; CONSULTORIA PARA ROBOTIZAÇÃO DOS PROCESSOS"/>
    <s v="Centro de servicios"/>
    <s v="MICHELLE SANTOS"/>
    <s v="RESTRITIVO"/>
    <s v="DESCENTRALIZADA"/>
    <s v="018"/>
    <s v="TATIANA RUFINO"/>
    <s v="027"/>
    <m/>
    <s v="ROTINEIRO"/>
  </r>
  <r>
    <s v="11002"/>
    <x v="6"/>
    <s v="ASESORÍAS Y/O CONSULTORÍAS EN MERCADEO O COMUNICACIÓN"/>
    <n v="110020005"/>
    <s v="CONSULTORIA DE ANÁLISE DE MERCADO OU COMUNICAÇÃO"/>
    <s v="Centro de servicios"/>
    <s v="MICHELLE SANTOS"/>
    <s v="RESTRITIVO"/>
    <s v="DESCENTRALIZADA"/>
    <s v="018"/>
    <s v="TATIANA RUFINO"/>
    <s v="027"/>
    <m/>
    <n v="0"/>
  </r>
  <r>
    <s v="11002"/>
    <x v="6"/>
    <s v="ASESORÍAS Y/O CONSULTORÍAS EN ABASTECIMIENTO"/>
    <n v="110020003"/>
    <s v="PADRONIZAÇAO DE ESPECIFICAÇAO DE MATERIAIS E SERVIÇOS; PADRONIZAÇAO DE CADASTRO DE MATERIAIS E SERVIÇOS; SANEAMENTO DE BASE DE MATERIAIS E SERVIÇOS; SISTEMAS DE PADRONIZAÇAO DE CADASTRO; SISTEMA DE GESTAO DE ITENS; CONSULTORIA DE PLATAFORMA DE CADASTRO DE MATERIAIS; PADRONIZAÇAO DE DESCRITIVOS; PLATAFORMA DE ESTOQUE DE MATERIAIS"/>
    <s v="Centro de servicios"/>
    <s v="MICHELLE SANTOS"/>
    <s v="RESTRITIVO"/>
    <s v="DESCENTRALIZADA"/>
    <s v="018"/>
    <s v="TATIANA RUFINO"/>
    <s v="027"/>
    <m/>
    <s v="ROTINEIRO"/>
  </r>
  <r>
    <s v="11002"/>
    <x v="6"/>
    <s v="ASESORÍAS Y/O CONSULTORÍAS DE GESTIÓN HUMANA"/>
    <n v="110020002"/>
    <s v="MODELADORES DE PROCESSOS (ARIS); DESENHOS DE PROCESSOS ORGANIZACIONAIS; ESTRUTURAS E POSIÇOES ORGANIZACIONAIS; ARQUITETURA DE NEGOCIOS; GESTAO DO CONHECIMENTO E INOVAÇAO; CAMPANHAS DE RH; ; PESQUISAS DE CLIMA; AVALIAÇAO DE POSIÇOES; ESTRUTURAÇAO DE SALARIOS E BENEFICIOS; PESQUISAS SALARIAIS; PESQUISAS MERCADOLOGICAS;  PAGAMENTO DE TAXAS; IMPOSTOS SINDICAIS; CONTRIBUIÇOES ASSISTENCIAIS"/>
    <s v="Centro de servicios"/>
    <s v="MICHELLE SANTOS"/>
    <s v="RESTRITIVO"/>
    <s v="DESCENTRALIZADA"/>
    <s v="018"/>
    <s v="TATIANA RUFINO"/>
    <s v="027"/>
    <m/>
    <s v="ROTINEIRO"/>
  </r>
  <r>
    <s v="11002"/>
    <x v="6"/>
    <s v="ASESORÍAS Y/O CONSULTORÍAS ADMINISTRATIVAS"/>
    <n v="110020001"/>
    <s v="  CONSULTORIA DE ANALISE DE RISCO;  CONSULTORIAS TECNICAS REGULATORIAS; ASSESSORIAS PARA INTERPRETAÇAO DE NORMAS E PROCEDIMENTOS ADMINISTRATIVOS;  CONSULTORIA EM COMPLIANCE, LAUDOS TÉCNICOS (GESTÃO DE ATIVOS); LAUDO DE AVALIAÇÃO DOS ATIVOS; CONSULTORIA DE INVENTÁRIO DOS ESTOQUES; ASSESSORIA E CONSULTORIA FISCAL, TRIBUTÁRIA E CONTÁBIL"/>
    <s v="Centro de servicios"/>
    <s v="MICHELLE SANTOS"/>
    <s v="RESTRITIVO"/>
    <s v="DESCENTRALIZADA"/>
    <s v="018"/>
    <s v="TATIANA RUFINO"/>
    <s v="027"/>
    <m/>
    <s v="ROTINEIRO"/>
  </r>
  <r>
    <s v="20501"/>
    <x v="7"/>
    <s v="ASESORÍA Y ELABORACIÓN DE ESTUDIOS ESPECIALES"/>
    <n v="205010001"/>
    <s v="ELABORAÇÃO DE ESTUDOS ESPECIAIS COMO: SERVIÇO DE ACESSORIA E REALIZAÇÃODE ESTUDOS TÉCNICOS ESPECÍFICOS DE COMPORTAMENTO, PROTEÇÃO, SEGURANÇA E CONTINUDADE DO SISTEMA ELÉTRICO E DEMAIS ASPECTOS RELACIONADOS COM A ENGENHARIA ELÉTRICA E FONTES NÃO CONVENCIONAIS DE ENERGIA RENOVÁVEL. R2, R3"/>
    <s v="DIRETOS"/>
    <s v="DIANA SILVA"/>
    <s v="RESTRITIVO"/>
    <s v="DESCENTRALIZADA"/>
    <s v="026"/>
    <s v="-"/>
    <s v="016"/>
    <m/>
    <n v="0"/>
  </r>
  <r>
    <s v="11003"/>
    <x v="8"/>
    <s v="REVISOR FISCAL O AUDITOR EXTERNO FINANCIERO"/>
    <n v="110030005"/>
    <s v="REVISOR FISCAL EXTERNO"/>
    <s v="Centro de servicios"/>
    <s v="MICHELLE SANTOS"/>
    <s v="RESTRITIVO"/>
    <s v="DESCENTRALIZADA"/>
    <s v="018"/>
    <s v="TATIANA RUFINO"/>
    <s v="027"/>
    <m/>
    <n v="0"/>
  </r>
  <r>
    <s v="11003"/>
    <x v="8"/>
    <s v="AUDITORÍA EXTERNA DE GESTIÓN Y RESULTADOS Y DE ADMINISTRACIÓN OPERACIÓN Y MANTENIMIENTO (AOM)"/>
    <n v="110030002"/>
    <s v="AUDITORIA ADMINISTRATIVAS; FINANCEIRAS; CONTABEIS; SISTEMAS DE GESTAO INTEGRADOS; TECNICAS; FISCAIS; SISTEMAS DE INFORMAÇAO; RECURSOS HUMANOS; FACILITIES; GESTAO AMBIENTAL; SAUDE OCUPACIONAL; SUSTENTABILIDADE; AUDITORIA INTERNA DE NORMAS; AUDITORIA EXTERNA DE NORMAS; GESTAO DE COMPLIANCE"/>
    <s v="Centro de servicios"/>
    <s v="MICHELLE SANTOS"/>
    <s v="RESTRITIVO"/>
    <s v="DESCENTRALIZADA"/>
    <s v="018"/>
    <s v="TATIANA RUFINO"/>
    <s v="027"/>
    <m/>
    <s v="ROTINEIRO"/>
  </r>
  <r>
    <s v="20203"/>
    <x v="9"/>
    <s v="BARRAJE TUBULAR O CABLE"/>
    <n v="202030001"/>
    <s v="TUBOS DE ALUMINIO; TUBOS METALICOS; BARRAMENTOS; TUBOS DE CONDUÇAO"/>
    <s v="DIRETOS"/>
    <s v="DIANA SILVA"/>
    <s v="RESTRITIVO"/>
    <s v="DESCENTRALIZADA"/>
    <s v="026"/>
    <s v="-"/>
    <s v="016"/>
    <m/>
    <s v="RESTRITIVO"/>
  </r>
  <r>
    <s v="30201"/>
    <x v="10"/>
    <s v="CABLE DE FIBRA ÓPTICA"/>
    <n v="302010001"/>
    <s v="FIBRA OPTICA ADSS; FIBRA OPTICA OPGW; CABO TERMINAL DE FIBRA OPTICA BLINDAGEM DELETRICA; CABO TERMINAL DE FIBRA OPTICA BLINDAGEM METALICA"/>
    <s v="DIRETOS"/>
    <s v="MELISE DULKO"/>
    <s v="RESTRITIVO"/>
    <s v="DESCENTRALIZADA"/>
    <s v="011"/>
    <s v="EM DEFINIÇÃO"/>
    <s v="014"/>
    <m/>
    <s v="RESTRITIVO"/>
  </r>
  <r>
    <s v="20204"/>
    <x v="11"/>
    <s v="CABLE CONDUCTOR PARA LÍNEAS AÉREAS"/>
    <n v="202040003"/>
    <s v="CABO ELETRICO NU COBRE TEMPERA MEIO DURO; CABO PARA-RAIO ALUMINIO; CORDOALHA ACO ZINCADO; CONDUTOR DE FASE; CABO DROP; CABO PARA-RAIO FIBRA OPTICA; ELEMENTO DE PROTEÇAO; FIO METALICO EXTERNO"/>
    <s v="DIRETOS"/>
    <s v="MELISE DULKO"/>
    <s v="CRÍTICO"/>
    <s v="CENTRALIZADA"/>
    <s v="011"/>
    <s v="EM DEFINIÇÃO"/>
    <s v="014"/>
    <m/>
    <s v="CRITICO"/>
  </r>
  <r>
    <s v="20204"/>
    <x v="11"/>
    <s v="CABLE CONDUCTOR AISLADO PARA LÍNEAS SUBTERRÁNEAS"/>
    <n v="202040002"/>
    <s v="CABO ATERRAMENTO COAXIAL; CABO ATERRAMENTO SINGELO; CAIXA DESCONEXAO TERRA; LIMITADOR DE TENSAO SURTO"/>
    <s v="DIRETOS"/>
    <s v="MELISE DULKO"/>
    <s v="CRÍTICO"/>
    <s v="CENTRALIZADA"/>
    <s v="011"/>
    <s v="EM DEFINIÇÃO"/>
    <s v="014"/>
    <m/>
    <s v="CRITICO"/>
  </r>
  <r>
    <s v="20204"/>
    <x v="11"/>
    <s v="CABLE CONDUCTOR AISLADO PARA LÍNEAS SUBMARINAS"/>
    <n v="202040001"/>
    <s v="CABOS PARA LINHAS SUBMARINAS; INCLUINDO CONTRATAÇÃO DE TURNKEY"/>
    <s v="DIRETOS"/>
    <s v="MELISE DULKO"/>
    <s v="CRÍTICO"/>
    <s v="CENTRALIZADA"/>
    <s v="011"/>
    <s v="EM DEFINIÇÃO"/>
    <s v="014"/>
    <m/>
    <n v="0"/>
  </r>
  <r>
    <s v="20205"/>
    <x v="12"/>
    <s v="CABLES DE FUERZA Y CONTROL"/>
    <n v="202050002"/>
    <s v="CABO DE ALIMENTAÇAO; CABO DE CONTROLE E INSTRUMENTAÇAO COMPOSTO POR FIOS DE COBRE ISOLADOS COM PVC; CABO DE POTENCIA; CABO PP; CABO PVC FLEXIVEL; CABO DE ENERGIA; CABO COAXIAL; CABO DE REDE/PATCH CORD; CABO DE SINAL CONDUTOR; CABO DE FIBRA OPTICA; CABOS TELEFÔNICOS"/>
    <s v="DIRETOS"/>
    <s v="MELISE DULKO"/>
    <s v="RESTRITIVO"/>
    <s v="DESCENTRALIZADA"/>
    <s v="011"/>
    <s v="EM DEFINIÇÃO"/>
    <s v="014"/>
    <m/>
    <s v="RESTRITIVO"/>
  </r>
  <r>
    <s v="20205"/>
    <x v="12"/>
    <s v="CABLES DE COBRE DESNUDO"/>
    <n v="202050001"/>
    <s v="CABO DE ATERRAMENTO; CABO DE COBRE; CABO ISOLADO; CABO BLINDADO; CABO ELETRICO"/>
    <s v="DIRETOS"/>
    <s v="MELISE DULKO"/>
    <s v="RESTRITIVO"/>
    <s v="DESCENTRALIZADA"/>
    <s v="011"/>
    <s v="EM DEFINIÇÃO"/>
    <s v="014"/>
    <m/>
    <s v="RESTRITIVO"/>
  </r>
  <r>
    <s v="10302"/>
    <x v="13"/>
    <s v="COMPRAVENTA O ARRENDAMIENTO DE INMUEBLES Y ESPACIOS"/>
    <n v="103020001"/>
    <s v="CONTRATOS DE C.C.I; LOCAÇAO DE IMOVEIS; LOCAÇAO DE ESPAÇOS; ESTACIONAMENTOS; SERVIÇOS DE MANOBRISTAS, COMPRA/LOCAÇÃO DE CONTAINER;  "/>
    <s v="Centro de servicios"/>
    <s v="MICHELLE SANTOS"/>
    <s v="ROTINEIRO"/>
    <s v="DESCENTRALIZADA"/>
    <s v="018"/>
    <s v="TATIANA RUFINO"/>
    <s v="027"/>
    <m/>
    <s v="ROTINEIRO"/>
  </r>
  <r>
    <s v="20206"/>
    <x v="14"/>
    <s v="CONECTORES PARA SUBESTACIONES"/>
    <n v="202060001"/>
    <s v="CONECTORES DE ALUMINIO; ADAPTAÇAO; DERIVAÇAO; EMENDA; ESFERA; ESPAÇADOR; EXPANSAO; PARALELO; SUPORTE; TERMINAL; MUFLA; "/>
    <s v="DIRETOS"/>
    <s v="GIOVANA MAZUCO"/>
    <s v="RESTRITIVO"/>
    <s v="DESCENTRALIZADA"/>
    <s v="008"/>
    <s v="EM DEFINIÇÃO"/>
    <s v="014"/>
    <m/>
    <s v="RESTRITIVO"/>
  </r>
  <r>
    <s v="20502"/>
    <x v="15"/>
    <s v="CONTROL DE OBRA PARA SUBESTACIONES ELÉCTRICAS"/>
    <n v="205020002"/>
    <s v="FISCALIZAÇÃO DE OBRAS DE SUBESTAÇÃO"/>
    <s v="DIRETOS"/>
    <s v="DIANA SILVA"/>
    <s v="RESTRITIVO"/>
    <s v="ASSISTIDA"/>
    <s v="026"/>
    <s v="-"/>
    <s v="016"/>
    <m/>
    <s v="RESTRITIVO"/>
  </r>
  <r>
    <s v="20502"/>
    <x v="15"/>
    <s v="CONTROL DE OBRA PARA LÍNEAS DE TRANSMISIÓN DE ENERGÍA"/>
    <n v="205020001"/>
    <s v="FISCALIZAÇAO DE OBRAS PARA LINHAS DE TRANSMISSAO"/>
    <s v="DIRETOS"/>
    <s v="DIANA SILVA"/>
    <s v="RESTRITIVO"/>
    <s v="ASSISTIDA"/>
    <s v="026"/>
    <s v="-"/>
    <s v="016"/>
    <m/>
    <s v="RESTRITIVO"/>
  </r>
  <r>
    <s v="10502"/>
    <x v="16"/>
    <s v="DONACIONES"/>
    <n v="105020002"/>
    <s v="DOAÇÃO DE ITENS"/>
    <s v="DIRETOS"/>
    <s v="CONFORME REGULAMENTO DE COMPRAS//MICHELLE SANTOS"/>
    <s v="ROTINEIRO"/>
    <s v="DESCENTRALIZADA"/>
    <s v="018"/>
    <s v="TATIANA RUFINO"/>
    <s v="027"/>
    <m/>
    <n v="0"/>
  </r>
  <r>
    <s v="11101"/>
    <x v="17"/>
    <s v="SUMINISTRO DE EQUIPOS Y ELEMENTOS PARA FISIOTERAPIA"/>
    <n v="111010004"/>
    <s v="EQUIPAMENTOS PARA SESSÕES DE FISIOTERAPIA; BOLA DE GINÁSTICA; PESOS; ELÁSTICO;"/>
    <s v="Centro de servicios"/>
    <s v="MICHELLE SANTOS"/>
    <s v="ROTINEIRO"/>
    <s v="DESCENTRALIZADA"/>
    <s v="018"/>
    <s v="TATIANA RUFINO"/>
    <s v="027"/>
    <m/>
    <n v="0"/>
  </r>
  <r>
    <s v="11101"/>
    <x v="17"/>
    <s v="SERVICIOS DE RECREACIÓN Y DEPORTE"/>
    <n v="111010003"/>
    <s v="ARTIGOS ESPORTIVOS; ATIVIDADES RECREATIVAS ESPORTIVAS, DE BEM ESTAR E SAÚDE; SERVIÇOS DE GINASIO POR MENSALIDADE OU TICKETS"/>
    <s v="Centro de servicios"/>
    <s v="MICHELLE SANTOS"/>
    <s v="ROTINEIRO"/>
    <s v="DESCENTRALIZADA"/>
    <s v="018"/>
    <s v="TATIANA RUFINO"/>
    <s v="027"/>
    <m/>
    <s v="ROTINEIRO"/>
  </r>
  <r>
    <s v="11101"/>
    <x v="17"/>
    <s v="MANTENIMIENTO EQUIPOS Y ARTÍCULOS DEPORTIVOS"/>
    <n v="111010002"/>
    <s v="MANUTENÇAO DE QUADRAS ESPORTIVAS; MANUTENÇÃO DOS EQUIPAMENTOS DE GINÁSTICA, MANUTENÇÃO DE EQUIPAMENTOS DE FISIOTERAPIA; MANUTENÇÃO DE EQUIPAMENTOS ESPORTIVOS"/>
    <s v="Centro de servicios"/>
    <s v="MICHELLE SANTOS"/>
    <s v="ROTINEIRO"/>
    <s v="DESCENTRALIZADA"/>
    <s v="018"/>
    <s v="TATIANA RUFINO"/>
    <s v="027"/>
    <m/>
    <n v="0"/>
  </r>
  <r>
    <s v="11101"/>
    <x v="17"/>
    <s v="EQUIPOS, UNIFORMES Y ARTÍCULOS DEPORTIVOS"/>
    <n v="111010001"/>
    <s v="EQUIPAMENTOS DE GINASTICA; UNIFORMES ESPORTIVOS, CAMISETAS PARA CIRCUITO DE CORRIDAS  "/>
    <s v="Centro de servicios"/>
    <s v="MICHELLE SANTOS"/>
    <s v="ROTINEIRO"/>
    <s v="DESCENTRALIZADA"/>
    <s v="018"/>
    <s v="TATIANA RUFINO"/>
    <s v="027"/>
    <m/>
    <n v="0"/>
  </r>
  <r>
    <s v="11201"/>
    <x v="18"/>
    <s v="DESARROLLO DE SOFTWARE"/>
    <n v="112010001"/>
    <s v="DESENVOLVIMENTO DE SOFTWARE"/>
    <s v="Centro de servicios"/>
    <s v="ELLEN ARAUJO"/>
    <s v="ROTINEIRO"/>
    <s v="DESCENTRALIZADA"/>
    <s v="023"/>
    <s v="PATRICIA FIORENZANO"/>
    <s v="028"/>
    <m/>
    <s v="ROTINEIRO"/>
  </r>
  <r>
    <s v="20503"/>
    <x v="19"/>
    <s v="DISEÑO DE LÍNEAS DE TRANSMISIÓN DE ENERGÍA SUBTERRÁNEAS"/>
    <n v="205030003"/>
    <s v="ELABORAÇÃO DE PROJETO EXECUTIVO SUBTERRANEO, EXCETO TURNKEY"/>
    <s v="DIRETOS"/>
    <s v="DIANA SILVA"/>
    <s v="RESTRITIVO"/>
    <s v="CENTRALIZADA"/>
    <s v="026"/>
    <s v="-"/>
    <s v="016"/>
    <m/>
    <n v="0"/>
  </r>
  <r>
    <s v="20503"/>
    <x v="19"/>
    <s v="DISEÑO DE LÍNEAS DE TRANSMISIÓN DE ENERGÍA SUBMARINAS"/>
    <n v="205030002"/>
    <s v="ELABORAÇÃO DE PROJETO EXECUTIVO SUBMARINO, EXCETO TURNKEY"/>
    <s v="DIRETOS"/>
    <s v="DIANA SILVA"/>
    <s v="RESTRITIVO"/>
    <s v="CENTRALIZADA"/>
    <s v="026"/>
    <s v="-"/>
    <s v="016"/>
    <m/>
    <n v="0"/>
  </r>
  <r>
    <s v="20503"/>
    <x v="19"/>
    <s v="DISEÑO DE LÍNEAS DE TRANSMISIÓN DE ENERGÍA AÉREAS"/>
    <n v="205030001"/>
    <s v="ELABORAÇÃO DE PROJETO EXECUTIVO LINHA AÉREA; SELEÇAO E RASTREAMENTO DE ROTAS; SELEÇAO DE CONDUTORES; PROJETOS ELETROMECANICOS; PROJETO DE FUNDAÇOES; LOCALIZAÇAO DE ESTRUTURAS; COORDENAÇAO DE ISOLAMENTO; CALCULO DE SEQÜENCIA POSITIVA E PARAMETROS ELETRICOS ZERO; SISTEMAS DE ATERRAMENTO; REVISAO PROJETOS DE LINHAS DE TRANSMISSAO; CORREDORES PARA INFRAESTRUTURA LINEAR (LINHAS DE TRANSMISSAO; CORREDORES RODOVIARIOS); POSICIONAMENTO DE CABOS DE PROTEÇAO E FALHAS DE BLINDAGEM "/>
    <s v="DIRETOS"/>
    <s v="DIANA SILVA"/>
    <s v="RESTRITIVO"/>
    <s v="CENTRALIZADA"/>
    <s v="026"/>
    <s v="-"/>
    <s v="016"/>
    <m/>
    <s v="RESTRITIVO"/>
  </r>
  <r>
    <s v="20505"/>
    <x v="20"/>
    <s v="DISEÑO DE SUBESTACIONES ELÉCTRICAS"/>
    <n v="205050001"/>
    <s v="ELABORAÇÃO DE PROJETOS EXECUTIVOS CIVIS, ELETROMECANICOS E ELETRICOS PARA SUBESTAÇÕES, EXCETO TURNKEY"/>
    <s v="DIRETOS"/>
    <s v="DIANA SILVA"/>
    <s v="RESTRITIVO"/>
    <s v="CENTRALIZADA"/>
    <s v="026"/>
    <s v="-"/>
    <s v="016"/>
    <m/>
    <s v="RESTRITIVO"/>
  </r>
  <r>
    <s v="11102"/>
    <x v="21"/>
    <s v="UNIFORMES DE DOTACIÓN "/>
    <n v="111020001"/>
    <s v="VESTIMENTAS ADMINISTRATIVAS E OPERACIONAIS PADRONIZADAS"/>
    <s v="Centro de servicios"/>
    <s v="MICHELLE SANTOS"/>
    <s v="ROTINEIRO"/>
    <s v="DESCENTRALIZADA"/>
    <s v="018"/>
    <s v="TATIANA RUFINO"/>
    <s v="027"/>
    <m/>
    <s v="ROTINEIRO"/>
  </r>
  <r>
    <s v="20301"/>
    <x v="22"/>
    <s v="EPC DE LÍNEAS DE TRANSMISIÓN"/>
    <n v="203010001"/>
    <s v="FORNECIMENTO DE BENS, OBRAS CIVIS E PRESTAÇAO DE SERVIÇOS PARA PROJETOS DE CONSTRUÇAO, RENOVAÇAO E AMPLIAÇAO DE LINHAS DE TRANSMISSAO; GESTAO DE CONSTRUÇAO DE EDIFICAÇOES"/>
    <s v="DIRETOS"/>
    <s v="ERIKA ABRANCHES"/>
    <s v="CRÍTICO"/>
    <s v="CENTRALIZADA"/>
    <s v="06"/>
    <s v="VANESSA SANTIAGO"/>
    <s v="024"/>
    <m/>
    <s v="CRITICO"/>
  </r>
  <r>
    <s v="20303"/>
    <x v="23"/>
    <s v="EPC DE SISTEMAS SECUNDARIOS"/>
    <n v="203030001"/>
    <s v="PAINEIS DE SISTEMAS DE DISTRIBUIÇÃO, QUADROS DE DISTRIBUIÇÃO, CONCENTRADORES INDUSTRIAIS,  PROTETOR DE EMENDA;  RELÉ DE PROTEÇÃO, RELÉ DIGITAL; ANUNCIADOR DE ALARME,; MANUTENÇÃO DOS SISTEMA DE PROTEÇÃO DESDE QUE REALIZADO PELO FABRICANTE"/>
    <s v="DIRETOS"/>
    <s v="PRISCILA JIMENES"/>
    <s v="RESTRITIVO"/>
    <s v="CENTRALIZADA"/>
    <s v="022"/>
    <s v="JULIANA PEREIRA"/>
    <s v="019"/>
    <m/>
    <s v="RESTRITIVO"/>
  </r>
  <r>
    <s v="20304"/>
    <x v="24"/>
    <s v="EPC DE SUBESTACIONES"/>
    <n v="203040001"/>
    <s v="FORNECIMENTO DE BENS, OBRAS CIVIS E PRESTAÇAO DE SERVIÇOS PARA PROJETOS DE CONSTRUÇAO, RENOVAÇAO E AMPLIAÇAO DE SUBESTAÇOES; GESTAO DE CONSTRUÇAO DE EDIFICAÇOES"/>
    <s v="DIRETOS"/>
    <s v="CINTIA ZANFRILLI"/>
    <s v="CRÍTICO"/>
    <s v="CENTRALIZADA"/>
    <s v="07"/>
    <s v="NATALIA AMORIM"/>
    <s v="020"/>
    <m/>
    <s v="CRITICO"/>
  </r>
  <r>
    <s v="20207"/>
    <x v="25"/>
    <s v="SISTEMAS DE ALMACENAMIENTO DE ENERGÍA MAYORES A 1 MW"/>
    <n v="202070006"/>
    <s v="BATERIAS DE ALTA CAPACIDADE ACIMA DE 1MW (SERVIÇOS ANCILIARES) , MANUTENÇÃO DOS ITENS QUANDO FOR REALIZADO PELO FABRICANTE; ACESSÓRIOS E PEÇAS DE REPOSIÇÃO QUANDO FOR DO FABRICANTE"/>
    <s v="DIRETOS"/>
    <s v="RODRIGO BORGES"/>
    <s v="RESTRITIVO"/>
    <s v="CENTRALIZADA"/>
    <s v="010"/>
    <s v="ALEXANDRA MUNFORD"/>
    <s v="025"/>
    <m/>
    <n v="0"/>
  </r>
  <r>
    <s v="20207"/>
    <x v="25"/>
    <s v="SISTEMA DE COMPENSACIÓN SVC"/>
    <n v="202070009"/>
    <s v="SISTEMA DE COMPENSADOR ESTÁTICO ;  MANUTENÇÃO DOS ITENS QUANDO FOR REALIZADO PELO FABRICANTE; ACESSÓRIOS E PEÇAS DE REPOSIÇÃO QUANDO FOR DO FABRICANTE"/>
    <s v="DIRETOS"/>
    <s v="RODRIGO BORGES"/>
    <s v="RESTRITIVO"/>
    <s v="CENTRALIZADA"/>
    <s v="010"/>
    <s v="ALEXANDRA MUNFORD"/>
    <s v="025"/>
    <m/>
    <n v="0"/>
  </r>
  <r>
    <s v="20207"/>
    <x v="25"/>
    <s v="COMPENSADOR SINCRONO"/>
    <n v="202070003"/>
    <s v="COMPENSADOR SINCRONO; MANUTENÇÃO DOS ITENS QUANDO FOR REALIZADO PELO FABRICANTE; ACESSÓRIOS E PEÇAS DE REPOSIÇÃO QUANDO FOR DO FABRICANTE"/>
    <s v="DIRETOS"/>
    <s v="RODRIGO BORGES"/>
    <s v="RESTRITIVO"/>
    <s v="CENTRALIZADA"/>
    <s v="010"/>
    <s v="ALEXANDRA MUNFORD"/>
    <s v="025"/>
    <m/>
    <s v="RESTRITIVO"/>
  </r>
  <r>
    <s v="20207"/>
    <x v="25"/>
    <s v="BANCO DE COMPENSACIÓN CAPACITIVA EN DERIVACIÓN"/>
    <n v="202070001"/>
    <s v="BANCO CAPACITOR; CAPACITOR DE POTENCIA; MANUTENÇÃO DOS ITENS QUANDO FOR REALIZADO PELO FABRICANTE; ACESSÓRIOS E PEÇAS DE REPOSIÇÃO QUANDO FOR DO FABRICANTE"/>
    <s v="DIRETOS"/>
    <s v="RODRIGO BORGES"/>
    <s v="RESTRITIVO"/>
    <s v="CENTRALIZADA"/>
    <s v="010"/>
    <s v="ALEXANDRA MUNFORD"/>
    <s v="025"/>
    <m/>
    <s v="RESTRITIVO"/>
  </r>
  <r>
    <s v="10102"/>
    <x v="26"/>
    <s v="BOMBAS ELÉCTRICAS O HIDRÁULICAS"/>
    <n v="101020001"/>
    <s v="FLANGE CEGO; BOMBAS HIDRAULICAS; BOMBA ELÉTRICA; SISTEMA DE CIRCULAÇÃO DE ÁGUA; SISTEMA DE AQUECIMENTO, EQUIPAMENTO DE PRESSÃO; "/>
    <s v="Centro de servicios"/>
    <s v="FATIMA TEIXEIRA"/>
    <s v="RESTRITIVO"/>
    <s v="DESCENTRALIZADA"/>
    <s v="017"/>
    <s v="ANA LUCIA FARIDE"/>
    <s v="029"/>
    <m/>
    <s v="ROTINEIRO"/>
  </r>
  <r>
    <s v="10102"/>
    <x v="26"/>
    <s v="COMPRESORES"/>
    <n v="101020002"/>
    <s v="COMPRESSOR DE AR ALTA PRESSAO; PARTES E PEÇAS; "/>
    <s v="Centro de servicios"/>
    <s v="FATIMA TEIXEIRA"/>
    <s v="RESTRITIVO"/>
    <s v="DESCENTRALIZADA"/>
    <s v="017"/>
    <s v="ANA LUCIA FARIDE"/>
    <s v="029"/>
    <m/>
    <s v="ROTINEIRO"/>
  </r>
  <r>
    <s v="10102"/>
    <x v="26"/>
    <s v="EQUIPOS AIRE ACONDICIONADO"/>
    <n v="101020003"/>
    <s v="EQUIPAMENTO DE AR CONDICIONADO; GASES FREON; GASES PARA AR CONDICIONADO; FILTROS PARA AR CONDICIONADO; PEÇAS E PARTES GERAIS (CONDENSADOR; EVAPORADOR) "/>
    <s v="Centro de servicios"/>
    <s v="FATIMA TEIXEIRA"/>
    <s v="RESTRITIVO"/>
    <s v="DESCENTRALIZADA"/>
    <s v="017"/>
    <s v="ANA LUCIA FARIDE"/>
    <s v="029"/>
    <m/>
    <s v="ROTINEIRO"/>
  </r>
  <r>
    <s v="10102"/>
    <x v="26"/>
    <s v="EQUIPOS AUDIOVISUALES"/>
    <n v="101020004"/>
    <s v="PROJETORES; LEITOR FACIAL, AUDIO E VIDEO; MICROFONES; CAMÊRAS DE VÍDEO;"/>
    <s v="Centro de servicios"/>
    <s v="FATIMA TEIXEIRA"/>
    <s v="RESTRITIVO"/>
    <s v="DESCENTRALIZADA"/>
    <s v="017"/>
    <s v="ANA LUCIA FARIDE"/>
    <s v="029"/>
    <m/>
    <n v="0"/>
  </r>
  <r>
    <s v="10102"/>
    <x v="26"/>
    <s v="EQUIPOS DE TRACCIÓN Y ELEVACIÓN"/>
    <n v="101020006"/>
    <s v="COMPRA DE EQUIPAMENTOS DE TRAÇÃO E ELEVAÇÃO (MUNCK, PTA, EMPILHADEIRA)"/>
    <s v="Centro de servicios"/>
    <s v="FATIMA TEIXEIRA"/>
    <s v="RESTRITIVO"/>
    <s v="DESCENTRALIZADA"/>
    <s v="017"/>
    <s v="ANA LUCIA FARIDE"/>
    <s v="029"/>
    <m/>
    <n v="0"/>
  </r>
  <r>
    <s v="10102"/>
    <x v="26"/>
    <s v="EQUIPOS PARA TRATAMIENTO DE AGUA"/>
    <n v="101020009"/>
    <s v="DESTILADOR DE AGUA; DEIONIZADOR AGUA; SISTEMAS DE HIDROFLUXO; FORNECIMENTO E MONTAGEM DE ESTAÇOES DE TRATAMENTO DE AGUAS;  "/>
    <s v="Centro de servicios"/>
    <s v="FATIMA TEIXEIRA"/>
    <s v="RESTRITIVO"/>
    <s v="DESCENTRALIZADA"/>
    <s v="017"/>
    <s v="ANA LUCIA FARIDE"/>
    <s v="029"/>
    <m/>
    <n v="0"/>
  </r>
  <r>
    <s v="10102"/>
    <x v="26"/>
    <s v="EXTRACTORES Y VENTILADORES"/>
    <n v="101020010"/>
    <s v="EXTRATORES DE USO INDUSTRIAL; SACA POLIA; ROLAMENTO; "/>
    <s v="Centro de servicios"/>
    <s v="FATIMA TEIXEIRA"/>
    <s v="RESTRITIVO"/>
    <s v="DESCENTRALIZADA"/>
    <s v="017"/>
    <s v="ANA LUCIA FARIDE"/>
    <s v="029"/>
    <m/>
    <n v="0"/>
  </r>
  <r>
    <s v="10102"/>
    <x v="26"/>
    <s v="SISTEMA DE SERVICIOS AUXILIARES PARA CENTROS DE COMPUTO "/>
    <n v="101020012"/>
    <s v="SISTEMAS AUXILIARES PARA COMPUTADOR"/>
    <s v="Centro de servicios"/>
    <s v="FATIMA TEIXEIRA"/>
    <s v="RESTRITIVO"/>
    <s v="DESCENTRALIZADA"/>
    <s v="017"/>
    <s v="ANA LUCIA FARIDE"/>
    <s v="029"/>
    <m/>
    <n v="0"/>
  </r>
  <r>
    <s v="10102"/>
    <x v="26"/>
    <s v="SISTEMAS DE RECTIFICACIÓN Y BANCOS DE BATERÍA"/>
    <n v="101020013"/>
    <s v="BATERIAS DE MEDIO E GRANDE PORTE PARA SISTEMAS DE PROTEÇAO E CONTROLE, SENDO ELAS ESTACIONARIA, VRLA, SELADA; BATERIAIS ESTACIONARIAS; RETIFICADORES E INVERSORES; GERADOR ESTACIONARIO; GERADOR MANUAL; MOTO-GERADOR; GERADOR DE CHOQUE; MANUTEÇÃO DOS ITENS"/>
    <s v="Centro de servicios"/>
    <s v="FATIMA TEIXEIRA"/>
    <s v="RESTRITIVO"/>
    <s v="DESCENTRALIZADA"/>
    <s v="017"/>
    <s v="ANA LUCIA FARIDE"/>
    <s v="029"/>
    <m/>
    <n v="0"/>
  </r>
  <r>
    <s v="10102"/>
    <x v="26"/>
    <s v="VEHÍCULOS"/>
    <s v="101020015"/>
    <s v="COMPRA DE CARROS E MOTOS"/>
    <s v="Centro de servicios"/>
    <s v="FATIMA TEIXEIRA"/>
    <s v="RESTRITIVO"/>
    <s v="DESCENTRALIZADA"/>
    <s v="017"/>
    <s v="ANA LUCIA FARIDE"/>
    <s v="029"/>
    <m/>
    <m/>
  </r>
  <r>
    <s v="20208"/>
    <x v="27"/>
    <s v="TRANSFORMADOR DE TENSIÓN"/>
    <n v="202080011"/>
    <s v="TRANSFORMADOR DE TENSÃO; TRANSFORMADORES AUXILIARES (TRSA);   MANUTENÇÃO DOS ITENS QUANDO FOR REALIZADO PELO FABRICANTE; ACESSÓRIOS E PEÇAS DE REPOSIÇÃO QUANDO FOR DO FABRICANTE"/>
    <s v="DIRETOS"/>
    <s v="RODRIGO BORGES"/>
    <s v="CRÍTICO"/>
    <s v="CENTRALIZADA"/>
    <s v="010"/>
    <s v="ALEXANDRA MUNFORD"/>
    <s v="025"/>
    <m/>
    <s v="CRITICO"/>
  </r>
  <r>
    <s v="20208"/>
    <x v="27"/>
    <s v="TRANSFORMADOR DE POTENCIA"/>
    <n v="202080010"/>
    <s v="TRANSFORMADOR ATERRAMENTO; AUTOTRANSFORMADOR DE FORÇA; TRANSFORMADOR MONOFASICO; UNIDADE FUNCIONAL TRANSFORMADORA;  TRANSFORMADOR POTENCIAL, CAPACITIVO OU INDUTIVO;  MANUTENÇÃO DOS ITENS QUANDO FOR REALIZADO PELO FABRICANTE; ACESSÓRIOS E PEÇAS DE REPOSIÇÃO QUANDO FOR DO FABRICANTE"/>
    <s v="DIRETOS"/>
    <s v="RODRIGO BORGES"/>
    <s v="CRÍTICO"/>
    <s v="CENTRALIZADA"/>
    <s v="010"/>
    <s v="ALEXANDRA MUNFORD"/>
    <s v="025"/>
    <m/>
    <s v="CRITICO"/>
  </r>
  <r>
    <s v="20208"/>
    <x v="27"/>
    <s v="TRANSFORMADOR DE CORRIENTE"/>
    <n v="202080009"/>
    <s v="TRANSFORMADORES DE MEDIDA PARA CORRENTE DE 17,5 KV A 500 KV;  MANUTENÇÃO DOS ITENS QUANDO FOR REALIZADO PELO FABRICANTE; ACESSÓRIOS E PEÇAS DE REPOSIÇÃO QUANDO FOR DO FABRICANTE"/>
    <s v="DIRETOS"/>
    <s v="RODRIGO BORGES"/>
    <s v="CRÍTICO"/>
    <s v="CENTRALIZADA"/>
    <s v="010"/>
    <s v="ALEXANDRA MUNFORD"/>
    <s v="025"/>
    <m/>
    <s v="CRITICO"/>
  </r>
  <r>
    <s v="20208"/>
    <x v="27"/>
    <s v="SECCIONADOR"/>
    <n v="202080007"/>
    <s v="SECCIONADORES COM E SEM ATERRAMENTO COM TENSAO DE 17,5 KV A 500 KV; CHAVES SECCIONADORAS;  MANUTENÇÃO DOS ITENS QUANDO FOR REALIZADO PELO FABRICANTE; ACESSÓRIOS E PEÇAS DE REPOSIÇÃO QUANDO FOR DO FABRICANTE"/>
    <s v="DIRETOS"/>
    <s v="RODRIGO BORGES"/>
    <s v="CRÍTICO"/>
    <s v="CENTRALIZADA"/>
    <s v="010"/>
    <s v="ALEXANDRA MUNFORD"/>
    <s v="025"/>
    <m/>
    <s v="CRITICO"/>
  </r>
  <r>
    <s v="20208"/>
    <x v="27"/>
    <s v="REACTOR DE POTENCIA"/>
    <n v="202080006"/>
    <s v="REATORES DE POTENCIA DE ALTA CAPACIDADE;  MANUTENÇÃO DOS ITENS QUANDO FOR REALIZADO PELO FABRICANTE; ACESSÓRIOS E PEÇAS DE REPOSIÇÃO QUANDO FOR DO FABRICANTE"/>
    <s v="DIRETOS"/>
    <s v="RODRIGO BORGES"/>
    <s v="CRÍTICO"/>
    <s v="CENTRALIZADA"/>
    <s v="010"/>
    <s v="ALEXANDRA MUNFORD"/>
    <s v="025"/>
    <m/>
    <s v="CRITICO"/>
  </r>
  <r>
    <s v="20208"/>
    <x v="27"/>
    <s v="MÓDULO COMPACTO O HIBRIDO "/>
    <n v="202080004"/>
    <s v="MODULO COMPACTO HIBRIDO (DISJUNTOR, CHAVE SECCIONA;  MANUTENÇÃO DOS ITENS QUANDO FOR REALIZADO PELO FABRICANTE; ACESSÓRIOS E PEÇAS DE REPOSIÇÃO QUANDO FOR DO FABRICANTEDORA E DE ATERAMENTO, TRANSFORMADOR DE CORRENTE, BUCHAS DE ISOLAMENTO) E  MANUTENÇÃO DOS ITENS QUANDO FOR REALIZADO PELO FABRICANTE; ACESSÓRIOS E PEÇAS DE REPOSIÇÃO QUANDO FOR DO FABRICANTE"/>
    <s v="DIRETOS"/>
    <s v="RODRIGO BORGES"/>
    <s v="CRÍTICO"/>
    <s v="CENTRALIZADA"/>
    <s v="010"/>
    <s v="ALEXANDRA MUNFORD"/>
    <s v="025"/>
    <m/>
    <s v="CRITICO"/>
  </r>
  <r>
    <s v="20208"/>
    <x v="27"/>
    <s v="INTERRUPTOR DE TANQUE VIVO"/>
    <n v="202080003"/>
    <s v="DISJUNTORES (TANQUE VIVO) DE 17,5 KV A 500 KV,  MANUTENÇÃO DOS ITENS QUANDO FOR REALIZADO PELO FABRICANTE; ACESSÓRIOS E PEÇAS DE REPOSIÇÃO QUANDO FOR DO FABRICANTE"/>
    <s v="DIRETOS"/>
    <s v="RODRIGO BORGES"/>
    <s v="CRÍTICO"/>
    <s v="CENTRALIZADA"/>
    <s v="010"/>
    <s v="ALEXANDRA MUNFORD"/>
    <s v="025"/>
    <m/>
    <s v="CRITICO"/>
  </r>
  <r>
    <s v="20208"/>
    <x v="27"/>
    <s v="DESCARGADOR (PARARRAYOS)"/>
    <n v="202080001"/>
    <s v="PÁRA-RAIOS SE DE 17,5 KV A 500 KV;  MANUTENÇÃO DOS ITENS QUANDO FOR REALIZADO PELO FABRICANTE; ACESSÓRIOS E PEÇAS DE REPOSIÇÃO QUANDO FOR DO FABRICANTE"/>
    <s v="DIRETOS"/>
    <s v="RODRIGO BORGES"/>
    <s v="CRÍTICO"/>
    <s v="CENTRALIZADA"/>
    <s v="010"/>
    <s v="ALEXANDRA MUNFORD"/>
    <s v="025"/>
    <m/>
    <s v="CRITICO"/>
  </r>
  <r>
    <s v="20209"/>
    <x v="28"/>
    <s v="SERVICIO DE DISEÑO DE ESTRUCTURA METÁLICA"/>
    <n v="202090004"/>
    <s v="DESENHO DE ESTRUTURA METÁLICA; PROJETOS ESTRUTURAIS;"/>
    <s v="DIRETOS"/>
    <s v="MELISE DULKO"/>
    <s v="RESTRITIVO"/>
    <s v="CENTRALIZADA"/>
    <s v="011"/>
    <s v="EM DEFINIÇÃO"/>
    <s v="014"/>
    <m/>
    <n v="0"/>
  </r>
  <r>
    <s v="20209"/>
    <x v="28"/>
    <s v="ESTRUCTURA METÁLICA GALVANIZADA PARA LÍNEAS Y SUBESTACIONES"/>
    <n v="202090002"/>
    <s v="ESTRUTURA METALICA PARA LINHAS DE TRANSMISSAO; ESTRUTURA METALICA PARA SUBESTAÇAO; VIGA METALICA; PORTA METALICA; SUPORTE METALICO; PORTICO METALICO; ANEL; ARRUELA;ARRUELA REDONDA; ARRUELA LISA; ARRUELA PRESSAO; BARRA ROSCADA; BARRA CHATA; BARRA RETANGULAR; CANTONEIRA PERFIL; CHAPA METALICA; PARABOLT; CHUMBADOR PASSANTE; CONTRAPINO; FUSIVEL TUBULAR; PARAFUSO ESPECIAL; PERFIL DE AÇO; PORCA; BORNE; ROLDANA;"/>
    <s v="DIRETOS"/>
    <s v="MELISE DULKO"/>
    <s v="RESTRITIVO"/>
    <s v="CENTRALIZADA"/>
    <s v="011"/>
    <s v="EM DEFINIÇÃO"/>
    <s v="014"/>
    <m/>
    <s v="RESTRITIVO"/>
  </r>
  <r>
    <s v="20506"/>
    <x v="29"/>
    <s v="ESTUDIOS TOPOGRÁFICOS"/>
    <n v="205060003"/>
    <s v="TOPOGRAFIA; CONTROLE TOPOGRAFICO DA ESTABILIDADE DAS ESTRUTURAS; LEVANTAMENTOS TOPOGRAFICOS E CADASTRAIS EM AREAS RURAIS E URBANAS PARA PROJETOS DE ENGENHARIA; SERVIÇOS DE GEORREFERENCIAMENTO"/>
    <s v="DIRETOS"/>
    <s v="GIOVANA MAZUCO"/>
    <s v="RESTRITIVO"/>
    <s v="DESCENTRALIZADA"/>
    <s v="008"/>
    <s v="EM DEFINIÇÃO"/>
    <s v="014"/>
    <m/>
    <s v="ROTINEIRO"/>
  </r>
  <r>
    <s v="20506"/>
    <x v="29"/>
    <s v="ESTUDIOS DE SUELOS"/>
    <n v="205060001"/>
    <s v="ESTUDOS DE SOLO E SONDAGEM (ESTUDOS DO SOLO; MANUTENÇAO DE SERVIDOES; ESTUDO DE VARIANTES; MEDIÇAO DE RESISTIVIDADE DO SOLO; ESTUDO DE EFEITOS POR LINHAS DE TRANSMISSAO; LEVANTAMENTOS COM GPS; LEVANTAMENTO DE ZONA DE INFORMAÇAO TERRESTRE DE SERVIDAO)"/>
    <s v="DIRETOS"/>
    <s v="GIOVANA MAZUCO"/>
    <s v="RESTRITIVO"/>
    <s v="DESCENTRALIZADA"/>
    <s v="008"/>
    <s v="EM DEFINIÇÃO"/>
    <s v="014"/>
    <m/>
    <s v="ROTINEIRO"/>
  </r>
  <r>
    <s v="11103"/>
    <x v="30"/>
    <s v="IDIOMAS"/>
    <n v="111030003"/>
    <s v="IDIOMAS"/>
    <s v="Centro de servicios"/>
    <s v="FERNANDA FRAGA"/>
    <s v="ROTINEIRO"/>
    <s v="DESCENTRALIZADA"/>
    <s v="032"/>
    <s v="TATIANA RUFINO"/>
    <s v="027"/>
    <m/>
    <n v="0"/>
  </r>
  <r>
    <s v="11103"/>
    <x v="30"/>
    <s v="EVENTOS DE FORMACIÓN"/>
    <n v="111030002"/>
    <s v="CURSOS ACADEMICOS CUSTOMIZADOS; CURSOS TECNICOS CUSTOMIZADOS"/>
    <s v="Centro de servicios"/>
    <s v="FERNANDA FRAGA"/>
    <s v="ROTINEIRO"/>
    <s v="DESCENTRALIZADA"/>
    <s v="032"/>
    <s v="TATIANA RUFINO"/>
    <s v="027"/>
    <m/>
    <s v="ROTINEIRO"/>
  </r>
  <r>
    <s v="11103"/>
    <x v="30"/>
    <s v="ELABORACIÓN DE CURSOS VIRTUALES"/>
    <n v="111030001"/>
    <s v="PLATAFORMAS DE RESUMOS DE LIVROS; PLATAFORMAS DE CURSOS ONLINE"/>
    <s v="Centro de servicios"/>
    <s v="FERNANDA FRAGA"/>
    <s v="ROTINEIRO"/>
    <s v="DESCENTRALIZADA"/>
    <s v="032"/>
    <s v="TATIANA RUFINO"/>
    <s v="027"/>
    <m/>
    <n v="0"/>
  </r>
  <r>
    <s v="10201"/>
    <x v="31"/>
    <s v="TIQUETES AÉREOS"/>
    <n v="102010003"/>
    <s v="PASSAGENS AEREAS"/>
    <s v="Centro de servicios"/>
    <s v="CARLA SOUZA"/>
    <s v="ROTINEIRO"/>
    <s v="DESCENTRALIZADA"/>
    <s v="030"/>
    <s v="ANA LUCIA FARIDE"/>
    <s v="029"/>
    <m/>
    <s v="ROTINEIRO"/>
  </r>
  <r>
    <s v="10201"/>
    <x v="31"/>
    <s v="HOTELES"/>
    <n v="102010002"/>
    <s v="ADMINISTRADORA DE HOTELARIA; ACOMODAÇOES"/>
    <s v="Centro de servicios"/>
    <s v="CARLA SOUZA"/>
    <s v="ROTINEIRO"/>
    <s v="DESCENTRALIZADA"/>
    <s v="030"/>
    <s v="ANA LUCIA FARIDE"/>
    <s v="029"/>
    <m/>
    <s v="ROTINEIRO"/>
  </r>
  <r>
    <s v="10201"/>
    <x v="31"/>
    <s v="AGENCIA DE VIAJES"/>
    <n v="102010001"/>
    <s v="PLATAFORMA DE GESTAO DE VIAGENS; ADMINISTRADORAS DE PASSAGENS AEREAS"/>
    <s v="Centro de servicios"/>
    <s v="CARLA SOUZA"/>
    <s v="ROTINEIRO"/>
    <s v="DESCENTRALIZADA"/>
    <s v="030"/>
    <s v="ANA LUCIA FARIDE"/>
    <s v="029"/>
    <m/>
    <s v="ROTINEIRO"/>
  </r>
  <r>
    <s v="20210"/>
    <x v="32"/>
    <s v="HERRAJES Y MATERIALES DE CONEXIÓN PARA CABLE DE FIBRA ÓPTICA"/>
    <n v="202100004"/>
    <s v="ANCORAGEM; SUSPENSÃO; EMENDA; AMORTECEDOR; SINALIZADOR; "/>
    <s v="DIRETOS"/>
    <s v="GIOVANA MAZUCO"/>
    <s v="ROTINEIRO"/>
    <s v="DESCENTRALIZADA"/>
    <s v="008"/>
    <s v="EM DEFINIÇÃO"/>
    <s v="014"/>
    <m/>
    <n v="0"/>
  </r>
  <r>
    <s v="20210"/>
    <x v="32"/>
    <s v="HERRAJES Y MATERIALES DE CONEXIÓN DE ALUMINIO PARA CABLE CONDUCTOR Y DE GUARDA "/>
    <n v="202100003"/>
    <s v="ALÇA PRE-FORMADA; EMENDA PRÉ FORMADA; CONECTORES;  GRAMPO DE SUPORTE; GRAMPO DE SUSPENSÃO; GRAMPO DE ANCORAGEM; AMORTECEDOR; ESPAÇADOR; PROTETOR PRÉ FORMADO; CONJUNTO DE SUSPENSÃO; "/>
    <s v="DIRETOS"/>
    <s v="GIOVANA MAZUCO"/>
    <s v="ROTINEIRO"/>
    <s v="DESCENTRALIZADA"/>
    <s v="008"/>
    <s v="EM DEFINIÇÃO"/>
    <s v="014"/>
    <m/>
    <n v="0"/>
  </r>
  <r>
    <s v="20210"/>
    <x v="32"/>
    <s v="HERRAJES Y MATERIALES DE CONEXIÓN DE ACERO INOXIDABLE PARA CABLE CONDUCTOR Y DE GUARDA "/>
    <n v="202100002"/>
    <s v="ALÇA PRE-FORMADA; AMORTECEDOR DE VIBRAÇAO; BALANCIM; CADEIA DE SUSPENSAO; ANEL DE JUNTA; CADEIA LINHA DE TRANSMISSAO; CAVALOTE; CHAPA DUPLICADORA; CONCHA GARFO; ACESSORIOS PARA CADEIA DE ANCORAGEM; DUPLICADOR; ELO BOLA; EMENDA PRE-FORMADA; ESTICADOR; FERRAGEM CADEIA LT; GANCHO OLHAL; GARFO BOLA; GRAMPO ANCORAGEM; GRAMPO ATERRAMENTO; GRAMPO CROSBY; GRAMPO FIXADOR; JUGO TENSIONADOR E ADAPTADOR; LUVA DE COMPRESSAO; MANCAL OSCILANTE; MANILHA ESTRIBO; MANILHA DE AÇO; PARAFUSO OLHAL; PLATAFORMA METALICA; PORCA OLHAL; PRESILHA BRIFILAR; PROLONGADOR ELO BOLA; PROLONGADOR GARFO; RAQUETE CENTRAL; TENSIONADOR AUXILIAR; TERMINAL DE ALUMINIO; CADEIA SIMPLES; CADEIA ANCORAGEM; FITA DE ANCORAGEM"/>
    <s v="DIRETOS"/>
    <s v="GIOVANA MAZUCO"/>
    <s v="ROTINEIRO"/>
    <s v="DESCENTRALIZADA"/>
    <s v="008"/>
    <s v="EM DEFINIÇÃO"/>
    <s v="014"/>
    <m/>
    <n v="0"/>
  </r>
  <r>
    <s v="20210"/>
    <x v="32"/>
    <s v="HERRAJES Y MATERIALES DE CONEXIÓN DE ACERO GALVANIZADO PARA CABLE CONDUCTOR Y DE GUARDA "/>
    <n v="202100001"/>
    <s v="ALÇA PRE-FORMADA; AMORTECEDOR DE VIBRAÇAO; BALANCIM; CADEIA DE SUSPENSAO; ANEL DE JUNTA; CADEIA LINHA DE TRANSMISSAO; CAVALOTE; CHAPA DUPLICADORA; CONCHA GARFO; ACESSORIOS PARA CADEIA DE ANCORAGEM; DUPLICADOR; ELO BOLA; EMENDA PRE-FORMADA; ESTICADOR; FERRAGEM CADEIA LT; GANCHO OLHAL; GARFO BOLA; GRAMPO ANCORAGEM; GRAMPO ATERRAMENTO; GRAMPO CROSBY; GRAMPO FIXADOR; JUGO TENSIONADOR E ADAPTADOR; LUVA DE COMPRESSAO; MANCAL OSCILANTE; MANILHA ESTRIBO; MANILHA DE AÇO; PARAFUSO OLHAL; PLATAFORMA METALICA; PORCA OLHAL; PRESILHA BRIFILAR; PROLONGADOR ELO BOLA; PROLONGADOR GARFO; RAQUETE CENTRAL; TENSIONADOR AUXILIAR; TERMINAL DE ALUMINIO; CADEIA SIMPLES; CADEIA ANCORAGEM; FITA DE ANCORAGEM"/>
    <s v="DIRETOS"/>
    <s v="GIOVANA MAZUCO"/>
    <s v="ROTINEIRO"/>
    <s v="DESCENTRALIZADA"/>
    <s v="008"/>
    <s v="EM DEFINIÇÃO"/>
    <s v="014"/>
    <m/>
    <s v="RESTRITIVO"/>
  </r>
  <r>
    <s v="20102"/>
    <x v="33"/>
    <s v="EQUIPOS DE MEDICIÓN Y CONTROL DE VARIABLES ELÉCTRICAS"/>
    <n v="201020002"/>
    <s v="ALICATE EM GERAL; AMPERIMETRO; ANALISADOR DE GAS; ANEMOMETRO; APARELHO ENSAIO ELETRICO; APLICADOR DE SILICONE; ARCO DE SERRA; BALANÇA ELETRONICA; BASTAO TESTADOR; BASTAO VARA MANOBRA; BINOCULO; BROCA DE CONCRETO; CABEÇOTE DE MANOBRA; CADEADO EM LATAO; CAIXA DE FERRAMENTA; CAIXA PLASTICA; CALIBRADOR DE TORQUIMETRO; CAPACIMETRO DIGITAL; CARREGADOR DE BATERIA; CARRETILHA IÇAMENTO; CARRINHO DE MAO; CHAVE AJUSTAVEL; CHAVE CATRACA; CHAVE COMBINADA; CHAVE DE FENDA; CHAVE TORX; CHAVE ESTRELA; CHAVE FIXA; CHAVE INGLESA; CHAVE PHILLIPS; CONJUNTO DE ATERRAMENTO; CONJUNTO DE CABOS; CONJUNTO DE ELEVAÇAO; CORDA TORCIDA; CORDA TRANÇADA; CRONÔMETRO; CURVADOR; DECAPADOR; DEGRAU PORTATIL; DESENCAPADOR; DETECTOR DE TENSAO; ESCADA DE ALUMINIO; ESCADA FIBRA DE VIDRO; ESMERILHADEIRA; ESTILETE; FERRO DE SOLDA; FRESA COPO; FUNIL METALICO; FURADEIRA ELETRICA; FURADEIRA DE IMPACTO; PLAINA AGRICOLA; ROCADEIRA DE ARRASTO; ESTROPO; LANTERNA PORTATIL; LAMINA DE SERRA; LIMA MANUAL; LIXA; LIXADEIRA; LONA DE ALGODAO; LONA POLIESTER; MAÇARICO; MALETA DE FERRAMENTAS; MAQUINA DE CORTE; MAQUINA DE SOLDA; MARRETA; MARTELO; MASSA VEDAÇAO; MATRIZ COMPRESSAO; MEDIDOR; MICROHMIMETRO; MOITAO; MOLDE DE CONEXAO EXOTERMICA; MOLDE PARA SOLDA; MOTOPODA; MOTOSERRA; MULTIMETRO; PA; PAQUIMETRO; ROTULADOR ELETRÔNICO; SOPRADOR TERMICO; SOQUETE; TALHA MANUAL; TERMOHIGROMETRO; TAMBOR EM AÇO; TORNO BANCADA; TORQUIMETO; TRENA; VARA MANOBRA; TERMOVISORES; CAMERAS TERMOVISORAS;CAIXA DE INTERLIGAÇAO; MEDIDOR DE RESISTÊNCIA (MEGOMETRO); AMPERÍMETRO; CONTROLADOR LOGICO; INDICADOR DE PAINEL; INDICADOR MAGNETICO; MANIFOLD; MANOMETRO; MANOVACUOMETRO; MEDIDOR E INDICADOR DE TEMPERATURA; SINALIZADOR LED; TERMÔMETRO DIGITAL; TERMOSTATO; TOTALIZADOR DE HORAS; VOLTIMETRO (WATTIMETRO); INDICADOR DE POSIÇÃO; INDICADOR DIGITAL; VARÍMETRO; DENSÍMETRO; MILIAMPERÍMETRO; "/>
    <s v="DIRETOS"/>
    <s v="SONIA ARAUJO"/>
    <s v="ROTINEIRO"/>
    <s v="DESCENTRALIZADA"/>
    <s v="021"/>
    <s v="SAMUEL MORAIS"/>
    <s v="015"/>
    <m/>
    <s v="ROTINEIRO"/>
  </r>
  <r>
    <s v="20102"/>
    <x v="33"/>
    <s v="HERRAMIENTAS PARA TERMINALES Y CONECTORES"/>
    <n v="201020004"/>
    <s v="FORNECIMENTO  E MANUTENÇÃO DE FERRAMENTAS MANUAIS PARA TERMINAIS E CONECTORES; FERRAMENTAS DE CICLO CONTROLADO PARA TERMINAIS, CONECTORES, PONTEIRAS OU PINOS; FERRAMENTAS HIDRAULICAS SEM TOMADA, COM TOMADA MANUAL, COM TOMADA E BATERIA, E TOMADAS PARA INSTALAÇÃO; FERRAMENTAS PARA INSTALAR LAÇOS DE PLASTICO; FERRAMENTAS PARA INSTALAÇÃO DE TIRANTES E AÇO INOXIDÁVEL;  "/>
    <s v="DIRETOS"/>
    <s v="SONIA ARAUJO"/>
    <s v="ROTINEIRO"/>
    <s v="DESCENTRALIZADA"/>
    <s v="021"/>
    <s v="SAMUEL MORAIS"/>
    <s v="015"/>
    <m/>
    <n v="0"/>
  </r>
  <r>
    <s v="10701"/>
    <x v="34"/>
    <s v="ELEMENTOS PARA ATENCIÓN DE EMERGENCIAS"/>
    <n v="107010002"/>
    <s v=" KIT DE EMERGENCIA PARA TERREMOTOS; KITS DE PRIMEIROS SOCORROS; MACAS; IMOBILIZADORES;  MASCARA PARA RCCP; UNIFORMES PARA BOMBEIROS; AQUISIÇAO E MANUTENÇAO DE DRONES; BATERIA E PEÇAS DE DRONE;"/>
    <s v="Centro de servicios"/>
    <s v="FATIMA TEIXEIRA"/>
    <s v="ROTINEIRO"/>
    <s v="DESCENTRALIZADA"/>
    <s v="017"/>
    <s v="ANA LUCIA FARIDE"/>
    <s v="029"/>
    <m/>
    <s v="ROTINEIRO"/>
  </r>
  <r>
    <s v="10701"/>
    <x v="34"/>
    <s v="IMPLEMENTOS PARA TRABAJO EN ALTURAS"/>
    <n v="107010003"/>
    <s v="EQUIPAMENTOS DE RESGATE EM ALTURA; UNIFORMES PARA TRABALHO EM ALTURA"/>
    <s v="Centro de servicios"/>
    <s v="FATIMA TEIXEIRA"/>
    <s v="ROTINEIRO"/>
    <s v="DESCENTRALIZADA"/>
    <s v="017"/>
    <s v="ANA LUCIA FARIDE"/>
    <s v="029"/>
    <m/>
    <n v="0"/>
  </r>
  <r>
    <s v="10701"/>
    <x v="34"/>
    <s v="ELEMENTOS DE PROTECCIÓN PERSONAL"/>
    <n v="107010001"/>
    <s v="CINTA DE IÇAMENTO; CINTA SLING; CINTA DE ELEVAÇAO DE CARGA; CINTA LAÇO REDONDO; INSTAÇAO DE LINHAS DE VIDA; PROTETOR SOLAR; BOTAS DE BORRACHA; CAPUZ IMPERMEAVEL; OCULOS DE SEGURANÇA; OCULOS DE GRAU; LUVAS DE COURO; LUVAS DE LINHA; LUVAS DE NITRILO; PROTEÇAO AUDITIVA; ROUPA IMPERMEAVEL; ARREIOS; MOSQUETOES; CABOS DE ANCORAGEM; CAPACETES; CORDAS; ABSORVEDORES DE ENERGIA; SISTEMAS DE SUBIDA E DESCIDA; ANTIQUEDAS; EQUIPAMENTOS DE APICULTURA;"/>
    <s v="Centro de servicios"/>
    <s v="FATIMA TEIXEIRA"/>
    <s v="ROTINEIRO"/>
    <s v="DESCENTRALIZADA"/>
    <s v="017"/>
    <s v="ANA LUCIA FARIDE"/>
    <s v="029"/>
    <m/>
    <s v="ROTINEIRO"/>
  </r>
  <r>
    <s v="20402"/>
    <x v="35"/>
    <s v="INSPECCIÓN HELICOPORTADA DE LÍNEAS DE TRANSMISIÓN O MEDIANTE OTRAS TECNOLOGÍAS"/>
    <n v="204020001"/>
    <s v="INSPEÇAO AEREA DE LINHAS DE TRANSMISSAO; INSPEÇAO DE FAIXAS"/>
    <s v="DIRETOS"/>
    <s v="SONIA ARAUJO"/>
    <s v="RESTRITIVO"/>
    <s v="DESCENTRALIZADA"/>
    <s v="021"/>
    <m/>
    <s v=""/>
    <m/>
    <s v="RESTRITIVO"/>
  </r>
  <r>
    <s v="20507"/>
    <x v="36"/>
    <s v="GERENCIAMIENTO CONSTRUCCIÓN"/>
    <n v="205070001"/>
    <s v="GERENCIAMENTO DE OBRA"/>
    <s v="DIRETOS"/>
    <s v="DIANA SILVA"/>
    <s v="RESTRITIVO"/>
    <s v="DESCENTRALIZADA"/>
    <s v="026"/>
    <s v="-"/>
    <s v="016"/>
    <m/>
    <s v="RESTRITIVO"/>
  </r>
  <r>
    <s v="10401"/>
    <x v="37"/>
    <s v="TRANSPORTE NACIONAL DE CARGA PESADA"/>
    <n v="104010005"/>
    <s v="TRANSPORTE TERRESTRES DE CARGAS; VEICULOS PESADOS; EQUIPAMENTOS; TRANSPORTE DE MUDANÇA"/>
    <s v="Centro de servicios"/>
    <s v="CLAUDIANA ARAUJO"/>
    <s v="RESTRITIVO"/>
    <s v="DESCENTRALIZADA"/>
    <s v="012"/>
    <s v="PATRICIA FIORENZANO"/>
    <s v="028"/>
    <m/>
    <s v="RESTRITIVO"/>
  </r>
  <r>
    <s v="10401"/>
    <x v="37"/>
    <s v="TRANSPORTE INTERNACIONAL DE CARGA"/>
    <n v="104010004"/>
    <s v="TRANSPORTE TERRESTRES DE CARGAS; VEICULOS PESADOS; EQUIPAMENTOS; TRANSPORTE DE MUDANÇA"/>
    <s v="Centro de servicios"/>
    <s v="CLAUDIANA ARAUJO"/>
    <s v="RESTRITIVO"/>
    <s v="DESCENTRALIZADA"/>
    <s v="012"/>
    <s v="PATRICIA FIORENZANO"/>
    <s v="028"/>
    <m/>
    <n v="0"/>
  </r>
  <r>
    <s v="10401"/>
    <x v="37"/>
    <s v="TRANSPORTE DE CARGA EXTRADIMENSIONADA O EXTRAPESADA"/>
    <n v="104010003"/>
    <s v="TRANSPORTE CARGAS PESADAS; VEICULOS PESADOS; "/>
    <s v="Centro de servicios"/>
    <s v="CLAUDIANA ARAUJO"/>
    <s v="RESTRITIVO"/>
    <s v="DESCENTRALIZADA"/>
    <s v="012"/>
    <s v="PATRICIA FIORENZANO"/>
    <s v="028"/>
    <m/>
    <n v="0"/>
  </r>
  <r>
    <s v="10401"/>
    <x v="37"/>
    <s v="SERVICIO DE ALMACENAMIENTO TRANSITORIO"/>
    <n v="104010002"/>
    <s v="SERVIÇO DE ARMAZENAMENTO TRANSITÓRIO"/>
    <s v="Centro de servicios"/>
    <s v="CLAUDIANA ARAUJO"/>
    <s v="RESTRITIVO"/>
    <s v="DESCENTRALIZADA"/>
    <s v="012"/>
    <s v="PATRICIA FIORENZANO"/>
    <s v="028"/>
    <m/>
    <n v="0"/>
  </r>
  <r>
    <s v="10401"/>
    <x v="37"/>
    <s v="AGENCIAMIENTO ADUANERO"/>
    <n v="104010001"/>
    <s v="DESPACHANTE ADUANEIRO; PROCURAÇOES; ASSESSORIAS DE EXPATRIADOS; DESEMBARAÇO ADUANEIRO; OPERAÇOES DE IMPORTAÇAO E EXPORTAÇAO; EQUIPAMENTOS PARA ARMAZENAMENTO DE CARGA/ESTOCAGEM DE PRODUTOS; INVENTARIOS; CONSULTORIAS PARA OPERAÇOES DE ESTOQUE_x000a_"/>
    <s v="Centro de servicios"/>
    <s v="CLAUDIANA ARAUJO"/>
    <s v="RESTRITIVO"/>
    <s v="DESCENTRALIZADA"/>
    <s v="012"/>
    <s v="PATRICIA FIORENZANO"/>
    <s v="028"/>
    <m/>
    <s v="RESTRITIVO"/>
  </r>
  <r>
    <s v="10103"/>
    <x v="38"/>
    <s v="MANTENIMIENTO VEHÍCULOS"/>
    <n v="101030009"/>
    <s v="MANUTENÇÃO DE VEICULOS; REVISÕES DE GARANTIA; MANUTENÇÃO PREVENTIVA E CORRETIVA; PINTURA DE CARROS; (INCLUI PEÇAS); SERVIÇO DE PEDÁGIO"/>
    <s v="Centro de servicios"/>
    <s v="FATIMA TEIXEIRA"/>
    <s v="RESTRITIVO"/>
    <s v="DESCENTRALIZADA"/>
    <s v="017"/>
    <s v="ANA LUCIA FARIDE"/>
    <s v="029"/>
    <m/>
    <n v="0"/>
  </r>
  <r>
    <s v="10103"/>
    <x v="38"/>
    <s v="MANTENIMIENTO EQUIPOS PARA USO EN INFRAESTRUCTURA Y ZONAS COMUNES"/>
    <n v="101030005"/>
    <s v="MANUTENÇÕES DE VEDAÇÕES;  MANTA DE BORRACHA; MANUTENÇÃO DE MOTO SERRA; MOTOBOMBAS; GERADORES DE ENERGIA; INSTALAÇÃO ELÉTRICAS; LAVADORES DE PRESSÃO; PROJETORES; LEITOR FACIAL, AUDIO E VIDEO; MICROFONES; CAMÊRAS DE VÍDEO; "/>
    <s v="Centro de servicios"/>
    <s v="FATIMA TEIXEIRA"/>
    <s v="RESTRITIVO"/>
    <s v="DESCENTRALIZADA"/>
    <s v="017"/>
    <s v="ANA LUCIA FARIDE"/>
    <s v="029"/>
    <m/>
    <s v="RESTRITIVO"/>
  </r>
  <r>
    <s v="10103"/>
    <x v="38"/>
    <s v="MANTENIMIENTO ELECTRODOMÉSTICOS"/>
    <n v="101030003"/>
    <s v="MANUTENÇÃO DE ELETRODOMÉSTICOS EM GERAL (MICROONDAS; GELADEIRA; FOGÃO, PURIFICADOR DE AR; MÁQUINA DE CAFÉ; TELEVISÃO; GELADEIRA; ETC)"/>
    <s v="Centro de servicios"/>
    <s v="FATIMA TEIXEIRA"/>
    <s v="RESTRITIVO"/>
    <s v="DESCENTRALIZADA"/>
    <s v="017"/>
    <s v="ANA LUCIA FARIDE"/>
    <s v="029"/>
    <m/>
    <n v="0"/>
  </r>
  <r>
    <s v="10103"/>
    <x v="38"/>
    <s v="MANTENIMIENTO DE COMPONENTES ELÉCTRICOS MENORES PARA EQUIPOS DE SUBESTACIONES"/>
    <n v="101030002"/>
    <s v="MANUTENÇÃO DOS EQUIPAMENTOS ELÉTRICOS MENORES: BOTOEIRAS; CONTADOR; CONTATORAS;  EXOTÉRMICA; MOLDE PARA SOLDA; MOTORES E BOBINAS;  ESCOVAS; ROLAMENTOS; COBERTURAS DE MOTOR; COLETORES; BOBINA DE CONTATOR; MOTORES; COMPRESSOR; BOMBA; VENTILADORES"/>
    <s v="Centro de servicios"/>
    <s v="FATIMA TEIXEIRA"/>
    <s v="RESTRITIVO"/>
    <s v="DESCENTRALIZADA"/>
    <s v="017"/>
    <s v="ANA LUCIA FARIDE"/>
    <s v="029"/>
    <m/>
    <s v="RESTRITIVO"/>
  </r>
  <r>
    <s v="20404"/>
    <x v="39"/>
    <s v="MANTENIMIENTO DE LÍNEAS DE TRANSMISIÓN DE ENERGÍA"/>
    <n v="204040001"/>
    <s v="INSPEÇÃO TERRESTRE DE LINHAS; MANUTENÇÃO DE SERVIDÕES;  INSPEÇÃO AQUÁTICA (MEDIÇAO DE ISOLAMENTOS; MEDIÇAO DE RESISTENCIA DE ATERRAMENTOS; REPARO E INSTALAÇAO DE ATERRAMENTOS; TROCA DE CADEIA DE ISOLADORES; REPARO OU TROCA DE CABO CONDUTOR; INSTALAÇAO DE FAROIS OU DESVIADORES; TROCA OU INSTALAÇAO DE FERRAGENS; REPARO OU INSTALAÇAO DE COBERTURAS; ISOLAMENTO DO CABO DE PROTEÇAO PARA MEDIÇAO DA LIGAÇAO À TERRA; LIMPEZA DOS ISOLADORES; REPARAÇAO DO CABO DE PROTEÇAO COM EMENDA E BLINDAGEM; MELHORIA DA RESISTENCIA DA LIGAÇAO À TERRA; POSTES AFUNDADOS)"/>
    <s v="DIRETOS"/>
    <s v="SONIA ARAUJO"/>
    <s v="ROTINEIRO"/>
    <s v="ASSISTIDA"/>
    <s v="021"/>
    <s v="CRISTIANE MARTINS"/>
    <s v="035"/>
    <m/>
    <s v="CRITICO"/>
  </r>
  <r>
    <s v="20405"/>
    <x v="40"/>
    <s v="MANTENIMIENTO EQUIPOS DE PATIO ENCAPSULADOS (GIS)"/>
    <n v="204050003"/>
    <s v="MANUTENÇÃO DE EQUIPAMENTO DE PATIO ENCAPSULADO, EXCETO QUANDO REALIZADO PELO FABRICANTE"/>
    <s v="DIRETOS"/>
    <s v="SONIA ARAUJO"/>
    <s v="RESTRITIVO"/>
    <s v="DESCENTRALIZADA"/>
    <s v="021"/>
    <s v="CRISTIANE MARTINS"/>
    <s v="035"/>
    <m/>
    <n v="0"/>
  </r>
  <r>
    <s v="20405"/>
    <x v="40"/>
    <s v="MANTENIMIENTO EQUIPOS DE PATIO AISLADOS EN AIRE (AIS)"/>
    <n v="204050002"/>
    <s v="MANUTENÇÃO DE EQUIPAMENTOS DE PATIO ISOLADOS A AR, EXCETO QUANDO REALIZADO PELO FABRICANTE_x000a_"/>
    <s v="DIRETOS"/>
    <s v="SONIA ARAUJO"/>
    <s v="RESTRITIVO"/>
    <s v="DESCENTRALIZADA"/>
    <s v="021"/>
    <s v="CRISTIANE MARTINS"/>
    <s v="035"/>
    <m/>
    <s v="CRITICO"/>
  </r>
  <r>
    <s v="20405"/>
    <x v="40"/>
    <s v="MANTENIMIENTO DE SISTEMAS DE PROTECCIONES, CONTROL Y TELECOMUNICACIONES (SPAT)"/>
    <n v="204050001"/>
    <s v="MANUTENÇÃO DE SISTEMAS DE PROTEÇÃO, CONTROLE E TELECOMUNICAÇÕES, EXCETO QUANDO REALIZADO PELO FABRICANTE"/>
    <s v="DIRETOS"/>
    <s v="SONIA ARAUJO"/>
    <s v="RESTRITIVO"/>
    <s v="DESCENTRALIZADA"/>
    <s v="021"/>
    <s v="CRISTIANE MARTINS"/>
    <s v="035"/>
    <m/>
    <s v="CRITICO"/>
  </r>
  <r>
    <s v="10303"/>
    <x v="41"/>
    <s v="SEÑALIZACIÓN Y DEMARCACIÓN"/>
    <n v="103030009"/>
    <s v="PLACAS METALICAS DE IDENTIFICAÇAO;  CONES DE SINALIZAÇAO; BALIZADORES; ADESIVOS; CORRENTE SINALIZAÇÃO; PLACAS PVC DE IDENTIFICAÇAO; HIDRANTES; "/>
    <s v="Centro de servicios"/>
    <s v="CLAUDIANA ARAUJO"/>
    <s v="ROTINEIRO"/>
    <s v="DESCENTRALIZADA"/>
    <s v="012"/>
    <s v="PATRICIA FIORENZANO"/>
    <s v="028"/>
    <m/>
    <n v="0"/>
  </r>
  <r>
    <s v="10303"/>
    <x v="41"/>
    <s v="MANTENIMIENTO, REPARACIÓN Y ADECUACIÓN DE MOBILIARIO DE OFICINA"/>
    <n v="103030008"/>
    <s v="ADAPTAÇÕES E MOVIMENTAÇÃO DE ARMARIOS E ACESSORIOS; REPAROS E MANUTENÇÃO DOS ITENS; "/>
    <s v="Centro de servicios"/>
    <s v="CLAUDIANA ARAUJO"/>
    <s v="ROTINEIRO"/>
    <s v="DESCENTRALIZADA"/>
    <s v="012"/>
    <s v="PATRICIA FIORENZANO"/>
    <s v="028"/>
    <m/>
    <n v="0"/>
  </r>
  <r>
    <s v="10303"/>
    <x v="41"/>
    <s v="MANTENIMIENTO SISTEMA CONTRA INCENDIO"/>
    <n v="103030007"/>
    <s v="MANUTENÇOES E TESTES; RECARGAS GERAIS DE EXTINTORES;"/>
    <s v="Centro de servicios"/>
    <s v="CLAUDIANA ARAUJO"/>
    <s v="ROTINEIRO"/>
    <s v="DESCENTRALIZADA"/>
    <s v="012"/>
    <s v="PATRICIA FIORENZANO"/>
    <s v="028"/>
    <m/>
    <n v="0"/>
  </r>
  <r>
    <s v="10303"/>
    <x v="41"/>
    <s v="MANTENIMIENTO LOCATIVO GENERAL (TECHOS, PAREDES, PINTURA, JARDINES, ETC)"/>
    <n v="103030006"/>
    <s v="SERVIÇOS PREDIAIS: MANUTENÇAO EM CAIXAS D'AGUA; LIMPEZA DE FOSSAS; REPAROS CIVIS; REPAROS HIDRAULICOS;  SERVIÇOS DE CAPINAGEM; "/>
    <s v="Centro de servicios"/>
    <s v="CLAUDIANA ARAUJO"/>
    <s v="ROTINEIRO"/>
    <s v="DESCENTRALIZADA"/>
    <s v="012"/>
    <s v="PATRICIA FIORENZANO"/>
    <s v="028"/>
    <m/>
    <s v="RESTRITIVO"/>
  </r>
  <r>
    <s v="10303"/>
    <x v="41"/>
    <s v="MANTENIMIENTO ELÉCTRICO"/>
    <n v="103030005"/>
    <s v="REPAROS ELETRICOS DE EDIFICIO; REPARO DE PORTÕES; REPARO DE MOTORES E SISTEMAS DE CONTROLE ELETRICO; REPARO DE ILUMINAÇÃO ELÉTRICA; INSTALAÇÕES DE ILUMINAÇÃO; "/>
    <s v="Centro de servicios"/>
    <s v="CLAUDIANA ARAUJO"/>
    <s v="ROTINEIRO"/>
    <s v="DESCENTRALIZADA"/>
    <s v="012"/>
    <s v="PATRICIA FIORENZANO"/>
    <s v="028"/>
    <m/>
    <n v="0"/>
  </r>
  <r>
    <s v="10303"/>
    <x v="41"/>
    <s v="MANTENIMIENTO ASCENSORES"/>
    <n v="103030003"/>
    <s v="MANUTENÇAO DE ELEVADORES; INSPEÇÃO; PEÇAS DE REPOSIÇAO ELEVADORES (CABOS DE ACIONAMENTO DE PORTA, PARAFUSOS, MOLAS, LUBRIFICAÇÃO DOS ITENS, BOBINAS DE ACIONAMENTO, PAINEL DE CONTROLE)"/>
    <s v="Centro de servicios"/>
    <s v="CLAUDIANA ARAUJO"/>
    <s v="ROTINEIRO"/>
    <s v="DESCENTRALIZADA"/>
    <s v="012"/>
    <s v="PATRICIA FIORENZANO"/>
    <s v="028"/>
    <m/>
    <s v="RESTRITIVO"/>
  </r>
  <r>
    <s v="10303"/>
    <x v="41"/>
    <s v="MANTENIMIENTO AIRES ACONDICIONADOS"/>
    <n v="103030002"/>
    <s v=" MANUTENÇÃO DOS ITENS; MANUTENÇAO DE SISTEMAS DE CLIMATIZAÇAO"/>
    <s v="Centro de servicios"/>
    <s v="CLAUDIANA ARAUJO"/>
    <s v="ROTINEIRO"/>
    <s v="DESCENTRALIZADA"/>
    <s v="012"/>
    <s v="PATRICIA FIORENZANO"/>
    <s v="028"/>
    <m/>
    <s v="RESTRITIVO"/>
  </r>
  <r>
    <s v="10303"/>
    <x v="41"/>
    <s v="FUMIGACIÓN Y CONTROL DE PLAGAS"/>
    <n v="103030001"/>
    <s v="DEDETIZAÇOES E DESRATIZAÇOES; CONTROLE DE ROEDORES; "/>
    <s v="Centro de servicios"/>
    <s v="CLAUDIANA ARAUJO"/>
    <s v="ROTINEIRO"/>
    <s v="DESCENTRALIZADA"/>
    <s v="012"/>
    <s v="PATRICIA FIORENZANO"/>
    <s v="028"/>
    <m/>
    <n v="0"/>
  </r>
  <r>
    <s v="20103"/>
    <x v="42"/>
    <s v="SUMINISTRO DE MATERIALES ELÉCTRICOS DE CONSUMO"/>
    <n v="201030004"/>
    <s v="REFLETORES; TUBOS FLUORESCENTES; LAMPARINAS; BOBINAS DE CORRENTE CONTINUA E ALTERNADA; BORNES DE CONEXAO E ACESSORIOS;   FITAS ISOLANTES; CONECTORES DE POTENCIA; CAIXA DE PASSAGEM E LIGAÇÃO; CAIXA DESCONEXÃO; CONTATORES; ELEMENTOS DE COMANDO E SINALIZAÇAO; INTERRUPTORES E/OU SELECTORES; INTERRUPTORES DE BAIXA TENSAO; RELES; PROTECÇOES DO MOTOR; TERMINAIS E CONECTORES DE BAIXA TENSAO; CONDUTAS E ACESSORIOS GALVANIZADOS; CONDUTAS E ACESSORIOS EM PVC; FUSIVEIS; CALHAS; TAGS; ESPARGUETE; DISJUNTORES DE BAIXA TENSAO; TERMINAIS (OLHO; PINO; U; ESPADA; ETC.).); PONTE E TRILHO TERMINAL; FIOS DE COBRE; BALASTROS; CABO DE SOLDAGEM; CABO TIPO VEICULO; PLUGUES; SOQUETES; CAPACITORES; GRAMPOS; SOQUETES; PLACAS; RESISTENCIAS; CONDUTORES DE RAIOS DE BAIXA TENSAO E SIMILARES; POSTES DE BAIXA TENSAO; REGUAS DE TOMADAS; OSCILÓGRAFO; TRANSDUTOR; FREQUENCÍMETRO; CAIXA ELETRICA; ESCOVA ELETRICA; ESTABILIZADOR DE TENSAO;  LAMPADA FLUORESCENTE; LAMPADA; LAMPADA INCANDESCENTE; LAMPADA LED; LAMPADA TUBULAR; LAMPADA DE VAPOR; RESISTENCIA ELETRICA; CAPACITOR; CIRCUITO INTEGRADO; DIODO; DISJUNTOR; ELO FUSIVEL; FONTE DE ALIMENTAÇAO; FUSIVEL; INTERRUPTOR; POTENCIOMETRO; REATOR; RELE; SOLENOIDE; SUPRESSOR DE SURTO; TRANSISTOR; CHAVE COMUTADORA ROTATIVA REVERSORA; CONTATO REPOSICAO EQUIPAMENTOS ELETRICOS; PAINEL CONTATO; MANUTEÇÃO DOS ITENS; MATERIAIS PARA MANUTENÇÃO DO SISTEMA DE PROTEÇÃO,  MATERIAIS PARA MANUTENÇÃO DE EQUIPAMENTOS DE PÁTIO,  MATERIAIS PARA MANUTENÇÃO PARA GIS,  MATERIAIS PARA MANUTENÇÃO PARA INDUTIVOS, COMPRA DE MOTOR"/>
    <s v="DIRETOS"/>
    <s v="SONIA ARAUJO"/>
    <s v="ROTINEIRO"/>
    <s v="DESCENTRALIZADA"/>
    <s v="021"/>
    <s v="SAMUEL MORAIS"/>
    <s v="015"/>
    <m/>
    <s v="ROTINEIRO"/>
  </r>
  <r>
    <s v="10104"/>
    <x v="43"/>
    <s v="PINTURA PARA POSTES, TORRES Y ESTRUCTURAS"/>
    <n v="101040019"/>
    <s v="COMPRAS PONTUAIS DE TINTA PARA PINTURA DE POSTES, TORRES E ESTRUTURAS"/>
    <s v="Centro de servicios"/>
    <s v="CARLA SOUZA"/>
    <s v="ROTINEIRO"/>
    <s v="DESCENTRALIZADA"/>
    <s v="030"/>
    <s v="ANA LUCIA FARIDE"/>
    <s v="029"/>
    <m/>
    <n v="0"/>
  </r>
  <r>
    <s v="10104"/>
    <x v="43"/>
    <s v="PARTES Y PIEZAS DE VEHÍCULOS"/>
    <n v="101040018"/>
    <s v="PARTES E PEÇAS PARA MANUTENÇAO DE VEICULOS PROPRIOS - NAO SE APLICA SERVIÇOS DE MANUTENÇAO REALIZADOS; TANQUE COMBUSTIVEL;  BATERIAS AUTOMOTIVAS;  GLP; MEDIDOR DE COMBUSTÍVEL; CARREGADOR DE BATERIA AUTOMOTIVA"/>
    <s v="Centro de servicios"/>
    <s v="CARLA SOUZA"/>
    <s v="ROTINEIRO"/>
    <s v="DESCENTRALIZADA"/>
    <s v="030"/>
    <s v="ANA LUCIA FARIDE"/>
    <s v="029"/>
    <m/>
    <s v="ROTINEIRO"/>
  </r>
  <r>
    <s v="10104"/>
    <x v="43"/>
    <s v="PANELES SOLARES"/>
    <n v="101040017"/>
    <s v="PAINEL SOLAR; EQUIPAMENTOS PARA INSTALAÇÃO "/>
    <s v="Centro de servicios"/>
    <s v="CARLA SOUZA"/>
    <s v="ROTINEIRO"/>
    <s v="DESCENTRALIZADA"/>
    <s v="030"/>
    <s v="ANA LUCIA FARIDE"/>
    <s v="029"/>
    <m/>
    <n v="0"/>
  </r>
  <r>
    <s v="10104"/>
    <x v="43"/>
    <s v="MANGUERAS Y ACCESORIOS PARA MANGUERAS Y TUBOS"/>
    <n v="101040015"/>
    <s v="MANGUEIRA;"/>
    <s v="Centro de servicios"/>
    <s v="CARLA SOUZA"/>
    <s v="ROTINEIRO"/>
    <s v="DESCENTRALIZADA"/>
    <s v="030"/>
    <s v="ANA LUCIA FARIDE"/>
    <s v="029"/>
    <m/>
    <n v="0"/>
  </r>
  <r>
    <s v="10104"/>
    <x v="43"/>
    <s v="GASES INDUSTRIALES"/>
    <n v="101040011"/>
    <s v="INDUSTRIAIS E DOMESTICOS; NITROGENIO UAP; AR SECO; GAS SF6; ACETILENO; GAS PROPANO; RECARGA; LOCAÇAO DE CILINDROS; REGULADORES; OXIGÊNIO;"/>
    <s v="Centro de servicios"/>
    <s v="CARLA SOUZA"/>
    <s v="ROTINEIRO"/>
    <s v="DESCENTRALIZADA"/>
    <s v="030"/>
    <s v="ANA LUCIA FARIDE"/>
    <s v="029"/>
    <m/>
    <s v="ROTINEIRO"/>
  </r>
  <r>
    <s v="10104"/>
    <x v="43"/>
    <s v="MATERIALES DE CONSTRUCCIÓN"/>
    <n v="101040016"/>
    <s v="ACABAMENTO PARA MOVEIS; ACENDEDOR DE MAÇARICO; ACUMULADOR HIDRAULICO; ADESIVO AUTOCOLANTE; ADITIVO RADIADOR; ALUMINA; ARAME; BANDEJA DE EMENDA; BASE FUSIVEL; BOMBONA PLASTICA; BICARBONATO DE SODIO; BICO CORTE; BLOCO DE CONTATO; BOMBONA PLASTICA; BORNE; BOTAO DE COMANDO; BUCHA DE FIXAÇAO; CAIBRO;  CAIXA TERMICA; CAIXA DE PASSAGEM E LIGAÇÃO; COLUNA DE FIXAÇAO; CONDUITE; CONECTOR; MATERIAIS DE FIXAÇAO; CORRENTE;  ELEMENTO FILTRANTE; ELETRODUTO; ENGATE RAPIDO;  TAMPA DE TOMADA; ESTANHO;  FIBRA ADESIVA; FITA ISOLANTE;  GARRA JACARE;  GRAXA; GUIA METALICO; GUIA CABO PARA RACK; HASTE DE ATERRAMENTO; HELICE; IMPERMEABILIZANTE;  ISOLANTE TERMICO; LIMPA CONTATO; LUMINARIA DE EMERGENCIA; LUVA PVC; MADEIRA; OLEO HIDRAULICO; PINO BANANA; PLACA POLIESTER; PLUG; PO DE SOLDA; POLIA; PONTAPROVA; PONTALETE;  PREGO; PROTETOR PARA ISOLADOR; RECEPTACULO; REGISTRO ESFERA;  REPETIDOR;  ROLAMENTO; SARRAFO; SECADOR DE AR; DESSECANTE SILICAGEL; SIRENE;  SUPORTE DE FIXAÇAO; SOLDA; SOQUETE;  TABUA DE MADEIRA; TERMINAL PINO;  TRAVA DE EXTREMIDADE; TUBO DE ACO; TUBO DE COBRE; TUBO ESPIRAL; VALVULA; VENTILADOR MOTOR; VIDRO PLANO; VIGA DE MADEIRA; EXCITATRIZ; PRESSOSTATOS; TARUGO;ABRAÇADEIRA; BALÃO VOLUMÉTRICO; DUTO; PARAFUSOS; CROMATÓGRAFO; PEQUENAS MANUTENÇÕES; TINTAS E SOLVENTES; MATERIAIS PARA PINTURA E REFORMAS; AREIA; ARGAMASSA; ASSENTO SANITARIO; BARRA ANTIPANICO; BLOCO PRE-MOLDADO; CAIXA D'AGUA; CHAPA DRYWALL; CHUVEIRO; CIMENTO; CONCRETO USINADO; CONEXAO HIDRAULICA; COTOVELO; CURVA; ENGATE; FECHADURA; FILTRO DE LINHA; FLANGE; FORRO PVC; ISOLANTE TERMICO; LUVA PVC; MAÇANETA; MICTORIO; PEDRA RACHAO; PEDRA BRITADA; PISO CERAMICO; PORTA; TAMPA DE CONCRETO; TEE; TELA E PAINEL DE AÇO; TELHA ONDULADA; TOMADA; TORNEIRA BOIA; TORNEIRA DE MESA; TUBO PEAD; VALVULA MICTORIO;  VERGALHAO, CONCRETO; GABARITO MONTAGEM; FILTRO PASSA FAIXA; "/>
    <s v="Centro de servicios"/>
    <s v="CARLA SOUZA"/>
    <s v="ROTINEIRO"/>
    <s v="DESCENTRALIZADA"/>
    <s v="030"/>
    <s v="ANA LUCIA FARIDE"/>
    <s v="029"/>
    <m/>
    <s v="ROTINEIRO"/>
  </r>
  <r>
    <s v="10104"/>
    <x v="43"/>
    <s v="ELEMENTOS FILTRANTES (FILTROS)"/>
    <n v="101040007"/>
    <s v="FILTRO DE AR; FILTRO DE AGUA;  FILTRO LUBRIFICANTE; FILTRO DE COMBUSTIVEL; FILTRO DE OLEO; FILTRO DE LINHA;"/>
    <s v="Centro de servicios"/>
    <s v="CARLA SOUZA"/>
    <s v="ROTINEIRO"/>
    <s v="DESCENTRALIZADA"/>
    <s v="030"/>
    <s v="ANA LUCIA FARIDE"/>
    <s v="029"/>
    <m/>
    <n v="0"/>
  </r>
  <r>
    <s v="10104"/>
    <x v="43"/>
    <s v="CONSUMIBLES ELÉCTRICOS Y ELECTRÓNICOS"/>
    <n v="101040005"/>
    <s v="BALANÇA ELETRÔNICA; SUPORTE E MANUTENÇAO DE SISTEMAS DE PONTO ELETRÔNICO; PARTES E ACESSORIOS PARA SISTEMAS DE PONTO ELETRÔNICO; FIAÇÕES MECÂNICAS"/>
    <s v="Centro de servicios"/>
    <s v="CARLA SOUZA"/>
    <s v="ROTINEIRO"/>
    <s v="DESCENTRALIZADA"/>
    <s v="030"/>
    <s v="ANA LUCIA FARIDE"/>
    <s v="029"/>
    <m/>
    <s v="ROTINEIRO"/>
  </r>
  <r>
    <s v="10104"/>
    <x v="43"/>
    <s v="COMBUSTIBLES"/>
    <n v="101040004"/>
    <s v="GASOLINA; DIESEL; ALCOOL;CARTÃO DE COMBUSTÍVEL"/>
    <s v="Centro de servicios"/>
    <s v="CARLA SOUZA"/>
    <s v="ROTINEIRO"/>
    <s v="DESCENTRALIZADA"/>
    <s v="030"/>
    <s v="ANA LUCIA FARIDE"/>
    <s v="029"/>
    <m/>
    <n v="0"/>
  </r>
  <r>
    <s v="10104"/>
    <x v="43"/>
    <s v="ADHESIVOS Y LUBRICANTES"/>
    <n v="101040001"/>
    <s v="OLEO MINERAL ISOLANTE; OLEO HIDRAULICO; OLEO LUBRIFICANTE; FILTRO ISOLANTE; FLUIDO ISOLANTE; INDICADOR DE VAZAO; INDICADOR NIVEL DE OLEO; INDICADOR DE EVENTOS; FLUIDO LUBRIFICANTE"/>
    <s v="Centro de servicios"/>
    <s v="CARLA SOUZA"/>
    <s v="ROTINEIRO"/>
    <s v="DESCENTRALIZADA"/>
    <s v="030"/>
    <s v="ANA LUCIA FARIDE"/>
    <s v="029"/>
    <m/>
    <s v="ROTINEIRO"/>
  </r>
  <r>
    <s v="20508"/>
    <x v="44"/>
    <s v="MONTAJE DE SUBESTACIONES AISLADAS EN GAS (GIS)"/>
    <n v="205080003"/>
    <s v="SERVIÇO DE MONTAGEM DO EQUIPAMENTO GIS "/>
    <s v="DIRETOS"/>
    <s v="CINTIA ZANFRILLI"/>
    <s v="RESTRITIVO"/>
    <s v="DESCENTRALIZADA"/>
    <s v="07"/>
    <s v="NATALIA AMORIM"/>
    <s v="020"/>
    <m/>
    <n v="0"/>
  </r>
  <r>
    <s v="20508"/>
    <x v="44"/>
    <s v="MONTAJE DE EQUIPOS DE SUBESTACIONES"/>
    <n v="205080002"/>
    <s v="INSTALAÇAO, MONTAGEM E DESMONTAGEM DE PAINEL; INSTALAÇAO, MONTAGEM E DESMONTAGEM DE EQUIPAMENTOS; INSTALAÇAO DE CABOS ISOLADOS;"/>
    <s v="DIRETOS"/>
    <s v="CINTIA ZANFRILLI"/>
    <s v="RESTRITIVO"/>
    <s v="DESCENTRALIZADA"/>
    <s v="07"/>
    <s v="NATALIA AMORIM"/>
    <s v="020"/>
    <m/>
    <s v="RESTRITIVO"/>
  </r>
  <r>
    <s v="20508"/>
    <x v="44"/>
    <s v="MONTAJE DE EQUIPOS DE SISTEMAS SECUNDARIOS PARA SUBESTACIONES"/>
    <n v="205080001"/>
    <s v="MONTAGEM DE EQUIPAMENTOS SECUNDÁRIOS PARA SUBESTAÇÃO"/>
    <s v="DIRETOS"/>
    <s v="CINTIA ZANFRILLI"/>
    <s v="RESTRITIVO"/>
    <s v="DESCENTRALIZADA"/>
    <s v="07"/>
    <s v="NATALIA AMORIM"/>
    <s v="020"/>
    <m/>
    <n v="0"/>
  </r>
  <r>
    <s v="10304"/>
    <x v="45"/>
    <s v="MOBILIARIO PARA OFICINA"/>
    <n v="103040004"/>
    <s v="FOGOES INDUSTRIAIS; ARMARIOS DE ARQUIVO;   QUIOSQUES; ARMARIO DE AÇO; CAIXA DE PROTEÇÃO;"/>
    <s v="Centro de servicios"/>
    <s v="FATIMA TEIXEIRA"/>
    <s v="ROTINEIRO"/>
    <s v="DESCENTRALIZADA"/>
    <s v="017"/>
    <s v="ANA LUCIA FARIDE"/>
    <s v="029"/>
    <m/>
    <s v="ROTINEIRO"/>
  </r>
  <r>
    <s v="10304"/>
    <x v="45"/>
    <s v="MOBILIARIO DE HOGAR"/>
    <n v="103040003"/>
    <s v="CORTINAS; PERSIANAS; FRIGORIFICOS; ELETRODOMESTICOS; DISTRIBUIDORES DE AGUA QUENTE; VENTILADORES DE TETO E CHAO; CAMAS; CRIADO-MUDOS; COLCHOES; LAMPADAS DE LEITURA; ESPELHOS, CADEIRAS, MESAS; CAPA DE CHUVA; GUARDA-CHUVAS; TELEVISORES;   PORTAS; ESTANTES; "/>
    <s v="Centro de servicios"/>
    <s v="FATIMA TEIXEIRA"/>
    <s v="ROTINEIRO"/>
    <s v="DESCENTRALIZADA"/>
    <s v="017"/>
    <s v="ANA LUCIA FARIDE"/>
    <s v="029"/>
    <m/>
    <n v="0"/>
  </r>
  <r>
    <s v="10304"/>
    <x v="45"/>
    <s v="CARPAS"/>
    <n v="103040002"/>
    <s v="TENDAS E ESTRUTURAS METALICAS DE SUPORTE; QUIOSQUES DESMONTÁVEIS; GUARDA-SOL; "/>
    <s v="Centro de servicios"/>
    <s v="FATIMA TEIXEIRA"/>
    <s v="ROTINEIRO"/>
    <s v="DESCENTRALIZADA"/>
    <s v="017"/>
    <s v="ANA LUCIA FARIDE"/>
    <s v="029"/>
    <m/>
    <n v="0"/>
  </r>
  <r>
    <s v="10305"/>
    <x v="46"/>
    <s v="DISEÑO DE OBRAS CIVILES MAYORES DE INFRAESTRUCTURA"/>
    <n v="103050003"/>
    <s v="PROJETO DO LAYOUT DE ESTRUTURAS E ALTERAÇÕES QUE SERÃO REALIZADAS"/>
    <s v="Centro de servicios"/>
    <s v="CLAUDIANA ARAUJO"/>
    <s v="RESTRITIVO"/>
    <s v="DESCENTRALIZADA"/>
    <s v="012"/>
    <s v="PATRICIA FIORENZANO"/>
    <s v="028"/>
    <m/>
    <n v="0"/>
  </r>
  <r>
    <s v="10305"/>
    <x v="46"/>
    <s v="CONSTRUCCIÓN DE OBRAS CIVILES MAYORES DE INFRAESTRUCTURA"/>
    <n v="103050001"/>
    <s v="CONSTRUÇÃO DE LAYOUT DE ESTRUTURAS (SEDE, REGIONAIS); ALTERAÇÕES E EXTENSÕES QUE AFETEM A ESTRUTURA; "/>
    <s v="Centro de servicios"/>
    <s v="CLAUDIANA ARAUJO"/>
    <s v="RESTRITIVO"/>
    <s v="DESCENTRALIZADA"/>
    <s v="012"/>
    <s v="PATRICIA FIORENZANO"/>
    <s v="028"/>
    <m/>
    <n v="0"/>
  </r>
  <r>
    <s v="10306"/>
    <x v="47"/>
    <s v="CONSTRUCCIÓN DE OBRAS CIVILES MENORES DE INFRAESTRUCTURA"/>
    <n v="103060001"/>
    <s v="ADAPTAÇAO DE INSTALAÇOES MENORES (CABANAS, VALAS, GUARITAS, PLATAFORMAS, CANAIS DE RECEPÇAO DE AGUA, ETC.); REPARAÇAO DE TALUDES; CONSTRUÇAO DE COLETORES DE GORDURAS; IMPERMEABILIZAÇAO DE TIJOLOS EXTERIORES, PAREDES, TECTOS, TELHADOS E LAJES; MANUTENÇAO E REPARAÇAO DE TANQUES DE CONTENÇAO, POÇOS, TANQUES DE RECOLHA DE OLEO, TANQUES DE AGUA DE SISTEMAS CONTRA INCENDIOS; MANUTENÇAO DE SISTEMAS DE BOMBAGEM, CONDUTAS, CONCEPÇAO, CONSTRUÇAO, MONTAGEM, DESMONTAGEM E MANUTENÇAO DE SISTEMAS DE TRATAMENTO DE AGUAS RESIDUAIS; MANUTENÇAO DE TANQUES DE AGUA; CONSTRUÇAO E MANUTENÇAO DE MALHA DE RECINTO INTERLIGADA, INSTALAÇAO DE POSTES DE CONCRETO, DESEMBARQUE DE MALHA PERIMETRAL, PINTURA DE MALHA PERIMETRAL, ADAPTAÇAO E INSTALAÇAO DE CONCERTINA, COMPACTAÇAO DE MALHA, SUBSTITUIÇAO DE ARAME FARPADO, REMOÇAO DE RECINTOS; CONSTRUÇAO DE CORRIMOES, ESCADAS, TELHADOS, TUBOS DE QUEDA, CANAIS DE AGUA, PORTAS E JANELAS; MANUTENÇAO DE ESTRADAS DE ACESSO; INSTALAÇAO, REPARAÇAO E ADAPTAÇAO DE PORTAS, PAINEIS DE TETO, DOMOS, TELHAS, GRADES, VIDROS, FOLHEADOS; MANUTENÇAO E REPARAÇAO DE CALHAS E SARJETAS; RESANO E PINTURA; MURO, PASSEIO E MURETA; PEQUENAS REFORMAS EM PREDIOS ADMINISTRATIVOS E OPERACIONAIS; PINTURA PREDIAL DE ESPAÇOS"/>
    <s v="DIRETOS"/>
    <s v="SONIA ARAUJO"/>
    <s v="ROTINEIRO"/>
    <s v="DESCENTRALIZADA"/>
    <s v="021"/>
    <s v="CRISTIANE MARTINS"/>
    <s v="035"/>
    <m/>
    <s v="RELEVANTE"/>
  </r>
  <r>
    <s v="20509"/>
    <x v="48"/>
    <s v="OBRAS CIVILES DE CONTENCIÓN PARA SUBESTACIONES ELÉCTRICAS"/>
    <n v="205090002"/>
    <s v="OBRAS CIVIS, ELÉTRICAS E ELETROMECANICAS PARA SUBESTAÇÕES MALHA DE TERRA; SERVIÇOS DE MALHA DE ATERRAMENTO (incluir estratégia aprovada)"/>
    <s v="DIRETOS"/>
    <s v="CINTIA ZANFRILLI"/>
    <s v="CRÍTICO"/>
    <s v="ASSISTIDA"/>
    <s v="07"/>
    <s v="NATALIA AMORIM"/>
    <s v="020"/>
    <m/>
    <s v="CRITICO"/>
  </r>
  <r>
    <s v="20511"/>
    <x v="49"/>
    <s v="OBRAS CIVILES Y MONTAJE DE LÍNEAS DE TRANSMISIÓN SUBMARINAS"/>
    <n v="205110004"/>
    <s v="INSTALAÇÃO E DESINSTALAÇÃO / MONTAGEM E DESMONTAGEM DOS MATERIAS ; TROCA DE MATERIAIS; "/>
    <s v="DIRETOS"/>
    <s v="ERIKA ABRANCHES"/>
    <s v="CRÍTICO"/>
    <s v="ASSISTIDA"/>
    <s v="06"/>
    <s v="VANESSA SANTIAGO"/>
    <s v="024"/>
    <m/>
    <n v="0"/>
  </r>
  <r>
    <s v="20511"/>
    <x v="49"/>
    <s v="OBRAS CIVILES Y MONTAJE DE LÍNEAS DE TRANSMISIÓN AÉREAS"/>
    <n v="205110003"/>
    <s v="MONTAGEM FUNCIONAL DE LINHAS DE TRANSMISSÃO; ESTUDOS DE SOLO; VALA ABERTA; PERFURAÇÃO DIRECIONAL HORIZONTAL (PHD); CAIXAS DE JUNÇÃO; COLOCAÇÃO DE CABOS XLPE;"/>
    <s v="DIRETOS"/>
    <s v="ERIKA ABRANCHES"/>
    <s v="CRÍTICO"/>
    <s v="ASSISTIDA"/>
    <s v="06"/>
    <s v="VANESSA SANTIAGO"/>
    <s v="024"/>
    <m/>
    <s v="CRITICO"/>
  </r>
  <r>
    <s v="20511"/>
    <x v="49"/>
    <s v="OBRAS CIVILES DE LÍNEAS DE TRANSMISIÓN SUBTERRÁNEAS"/>
    <n v="205110002"/>
    <s v="MONTAGEM FUNCIONAL DE LINHAS DE TRANSMISSÃO; ESTUDOS DE SOLO; VALA ABERTA; PERFURAÇÃO DIRECIONAL HORIZONTAL (PHD); CAIXAS DE JUNÇÃO; COLOCAÇÃO DE CABOS XLPE;  MANUTENÇÃO ELETROMECANICA DE LINHAS (MEDIÇÃO DE ISOLAMENTOS; MEDIÇÃO DE RESISTÊNCIA DE ATERRAMENTOS; REPARO E INSTALAÇÃO DE ATERRAMENTOS; TROCA DE CADEIA DE ISOLADORES; REPARO OU TROCA DE CABO CONDUTOR; INSTALAÇÃO DE FARÓIS OU DESVIADORES; TROCA OU INSTALAÇÃO DE FERRAGENS; REPARO OU INSTALAÇÃO DE COBERTURAS; ISOLAMENTO DO CABO DE PROTEÇÃO PARA MEDIÇÃO DA LIGAÇÃO À TERRA; LIMPEZA DOS ISOLADORES; REPARAÇÃO DO CABO DE PROTEÇÃO COM EMENDA E BLINDAGEM; MELHORIA DA RESISTÊNCIA DA LIGAÇÃO À TERRA; POSTES AFUNDADOS)"/>
    <s v="DIRETOS"/>
    <s v="ERIKA ABRANCHES"/>
    <s v="CRÍTICO"/>
    <s v="ASSISTIDA"/>
    <s v="06"/>
    <s v="VANESSA SANTIAGO"/>
    <s v="024"/>
    <m/>
    <n v="0"/>
  </r>
  <r>
    <s v="20511"/>
    <x v="49"/>
    <s v="MONTAJE DE LÍNEAS DE TRANSMISIÓN SUBTERRÁNEAS"/>
    <n v="205110001"/>
    <s v="INSTALAÇÃO E DESINSTALAÇÃO DOS EQUIPAMENTOS; EXCETO NA CONTRATAÇÃO DE TURNKEY"/>
    <s v="DIRETOS"/>
    <s v="ERIKA ABRANCHES"/>
    <s v="CRÍTICO"/>
    <s v="ASSISTIDA"/>
    <s v="06"/>
    <s v="VANESSA SANTIAGO"/>
    <s v="024"/>
    <m/>
    <n v="0"/>
  </r>
  <r>
    <s v="11202"/>
    <x v="50"/>
    <s v="PARTES Y ACCESORIOS PARA EQUIPOS DE CÓMPUTO, SERVIDORES, REDES, BACKUP Y ALMACENAMIENTO"/>
    <n v="112020001"/>
    <s v="PERIFERICOS DE INFORMATICA EM GERAL; SUPRIMENTOS PARA EQUIPAMENTOS DE INFORMATICA; NAO INCLUI EQUIPAMENTO COMPLETO; SMARTWATCH; CONSOLE PORTATIL; GPS;  ANTENA GPS; COLETOR DE DADOS; TABLETS, EXTENSAO; IMPRESSORA 3D;  BATERIA COMPUTADOR;  IMPRESSORA INDUSTRIAL;"/>
    <s v="Centro de servicios"/>
    <s v="PRISCILA OLIVEIRA"/>
    <s v="ROTINEIRO"/>
    <s v="DESCENTRALIZADA"/>
    <s v="005"/>
    <s v=" "/>
    <s v=""/>
    <m/>
    <s v="ROTINEIRO"/>
  </r>
  <r>
    <s v="20211"/>
    <x v="51"/>
    <s v="POSTES EN MATERIAL SINTÉTICO Y/O FIBRA DE VIDRIO"/>
    <n v="202110004"/>
    <s v="POSTES EM MATERIAL SINTÉTICO E FIBRA DE VIDRO"/>
    <s v="DIRETOS"/>
    <s v="MELISE DULKO"/>
    <s v="RESTRITIVO"/>
    <s v="DESCENTRALIZADA"/>
    <s v="011"/>
    <s v="EM DEFINIÇÃO"/>
    <s v="014"/>
    <m/>
    <n v="0"/>
  </r>
  <r>
    <s v="20211"/>
    <x v="51"/>
    <s v="POSTES EN MADERA "/>
    <n v="202110003"/>
    <s v="POSTES DE MADEIRA"/>
    <s v="DIRETOS"/>
    <s v="MELISE DULKO"/>
    <s v="RESTRITIVO"/>
    <s v="DESCENTRALIZADA"/>
    <s v="011"/>
    <s v="EM DEFINIÇÃO"/>
    <s v="014"/>
    <m/>
    <n v="0"/>
  </r>
  <r>
    <s v="20211"/>
    <x v="51"/>
    <s v="POSTES EN CONCRETO"/>
    <n v="202110002"/>
    <s v="POSTES DE CONCRETO PROTENDIDO PARA REDES DE TRANSMISSAO DE ENERGIA ELETRICA;"/>
    <s v="DIRETOS"/>
    <s v="MELISE DULKO"/>
    <s v="RESTRITIVO"/>
    <s v="DESCENTRALIZADA"/>
    <s v="011"/>
    <s v="EM DEFINIÇÃO"/>
    <s v="014"/>
    <m/>
    <s v="ROTINEIRO"/>
  </r>
  <r>
    <s v="20211"/>
    <x v="51"/>
    <s v="POSTES EN ACERO"/>
    <n v="202110001"/>
    <s v="POSTES DE AÇO"/>
    <s v="DIRETOS"/>
    <s v="MELISE DULKO"/>
    <s v="RESTRITIVO"/>
    <s v="DESCENTRALIZADA"/>
    <s v="011"/>
    <s v="EM DEFINIÇÃO"/>
    <s v="014"/>
    <m/>
    <n v="0"/>
  </r>
  <r>
    <s v="20512"/>
    <x v="52"/>
    <s v="SERVICIOS DE LIMPIEZA Y CONSERVACIÓN"/>
    <n v="205120005"/>
    <s v="DERRUBADA E PODA DE ARVORES EM ZONAS DE SERVIDOES ELETRICAS; ABERTURA E FECHO DE PONTES; SERVIÇOS DE ROÇADA; LIMPEZA DE FAIXAS"/>
    <s v="DIRETOS"/>
    <s v="SONIA ARAUJO"/>
    <s v="ROTINEIRO"/>
    <s v="DESCENTRALIZADA"/>
    <s v="021"/>
    <m/>
    <m/>
    <m/>
    <s v="ROTINEIRO"/>
  </r>
  <r>
    <s v="20512"/>
    <x v="52"/>
    <s v="GESTIÓN PREDIAL DE PREDIOS Y/O SERVIDUMBRES"/>
    <n v="205120004"/>
    <s v="REINTEGRAÇAO DE TERRENOS; DESAPROPRIAÇOES"/>
    <s v="DIRETOS"/>
    <s v="GIOVANA MAZUCO"/>
    <s v="ROTINEIRO"/>
    <s v="DESCENTRALIZADA"/>
    <s v="008"/>
    <s v="EM DEFINIÇÃO"/>
    <s v="014"/>
    <m/>
    <n v="0"/>
  </r>
  <r>
    <s v="20512"/>
    <x v="52"/>
    <s v="GESTION DE ASENTAMIENTOS HUMANOS"/>
    <n v="205120003"/>
    <s v="SERVIÇOS DE DEMOLIÇAO E REMOÇAO DE ENTULHOS; BENFEITORIAS; INVASOES; DOCUMENTOS LEGAIS DE IMOVEIS PARA INTERVENÇAO; INVENTARIOS PARA AREAS DE SERVIDAO; LICENÇAS PARA CRUZAMENTO DE LINHAS; LEGALIZAÇAO DE IMOVEIS; LEGALIZAÇAO DE SERVIDOES; GESTAO IMOBILIARIA NA FASE DE CONSTRUÇAO; "/>
    <s v="DIRETOS"/>
    <s v="GIOVANA MAZUCO"/>
    <s v="ROTINEIRO"/>
    <s v="DESCENTRALIZADA"/>
    <s v="008"/>
    <s v="EM DEFINIÇÃO"/>
    <s v="014"/>
    <m/>
    <s v="ROTINEIRO"/>
  </r>
  <r>
    <s v="20512"/>
    <x v="52"/>
    <s v="AVALÚOS"/>
    <n v="205120001"/>
    <s v="ESTUDO DE VALOR COMERCIAL DE TERRENOS, EDIFICIOS, CULTURAS E PLANTAÇOES FLORESTAIS"/>
    <s v="DIRETOS"/>
    <s v="GIOVANA MAZUCO"/>
    <s v="ROTINEIRO"/>
    <s v="DESCENTRALIZADA"/>
    <s v="008"/>
    <s v="EM DEFINIÇÃO"/>
    <s v="014"/>
    <m/>
    <s v="ROTINEIRO"/>
  </r>
  <r>
    <s v="20513"/>
    <x v="53"/>
    <s v="PRUEBAS Y PUESTA EN SERVICIO DE EQUIPOS INDUCTIVOS DE SUBESTACIONES"/>
    <n v="205130003"/>
    <s v="COMISSIONAMENTO DE EQUIPAMENTO INDUTIVO DE SUBESTAÇÃO"/>
    <s v="DIRETOS"/>
    <s v="DIANA SILVA"/>
    <s v="RESTRITIVO"/>
    <s v="DESCENTRALIZADA"/>
    <s v="026"/>
    <s v="-"/>
    <s v="016"/>
    <m/>
    <n v="0"/>
  </r>
  <r>
    <s v="20513"/>
    <x v="53"/>
    <s v="PRUEBAS Y PUESTA EN SERVICIO DE EQUIPOS DE SISTEMAS SECUNDARIOS PARA SUBESTACIONES"/>
    <n v="205130002"/>
    <s v="CONTRATAÇÃO DE SERVIÇOS DE COMISSIONAMENTO DE EQUIPAMENTOS, SISTEMAS E INSTALAÇÕES DE SUBESTAÇÃO;"/>
    <s v="DIRETOS"/>
    <s v="DIANA SILVA"/>
    <s v="RESTRITIVO"/>
    <s v="DESCENTRALIZADA"/>
    <s v="026"/>
    <s v="-"/>
    <s v="016"/>
    <m/>
    <n v="0"/>
  </r>
  <r>
    <s v="20513"/>
    <x v="53"/>
    <s v="PRUEBAS Y PUESTA EN SERVICIO DE EQUIPOS DE PATIO DE SUBESTACIONES"/>
    <n v="205130001"/>
    <s v="CONTRATAÇÃO DE ENSAIOS E COMISSIONAMENTO DE EQUIPAMENTOS PATIO"/>
    <s v="DIRETOS"/>
    <s v="DIANA SILVA"/>
    <s v="RESTRITIVO"/>
    <s v="DESCENTRALIZADA"/>
    <s v="026"/>
    <s v="-"/>
    <s v="016"/>
    <m/>
    <s v="RESTRITIVO"/>
  </r>
  <r>
    <s v="10601"/>
    <x v="54"/>
    <s v="SERVICIOS PARA VENTA DE ACTIVOS"/>
    <n v="106010012"/>
    <s v="SERVIÇOS DE COMUNICAÇÃO DE VENDAS DE ATIVOS"/>
    <s v="Centro de servicios"/>
    <s v="FERNANDA FRAGA"/>
    <s v="ROTINEIRO"/>
    <s v="DESCENTRALIZADA"/>
    <s v="032"/>
    <s v="TATIANA RUFINO"/>
    <s v="027"/>
    <m/>
    <n v="0"/>
  </r>
  <r>
    <s v="10601"/>
    <x v="54"/>
    <s v="REGISTRO Y MANEJO DE MARCAS "/>
    <n v="106010011"/>
    <s v="MARCAS E PATENTES"/>
    <s v="Centro de servicios"/>
    <s v="FERNANDA FRAGA"/>
    <s v="ROTINEIRO"/>
    <s v="DESCENTRALIZADA"/>
    <s v="032"/>
    <s v="TATIANA RUFINO"/>
    <s v="027"/>
    <m/>
    <n v="0"/>
  </r>
  <r>
    <s v="10601"/>
    <x v="54"/>
    <s v="INVESTIGACIÓN DE MERCADOS"/>
    <n v="106010009"/>
    <s v="ANÁLISE DE MERCADOS"/>
    <s v="Centro de servicios"/>
    <s v="FERNANDA FRAGA"/>
    <s v="ROTINEIRO"/>
    <s v="DESCENTRALIZADA"/>
    <s v="032"/>
    <s v="TATIANA RUFINO"/>
    <s v="027"/>
    <m/>
    <n v="0"/>
  </r>
  <r>
    <s v="10601"/>
    <x v="54"/>
    <s v="ELABORACIÓN DE PIEZAS COMUNICACIONALES"/>
    <n v="106010007"/>
    <s v="PEÇAS DE COMUNICAÇÃO, SUSTENTABILIDADE; ARTIGOS PUBLICITARIOS; ANUNCIOS EM MEIOS DE COMUNICAÇAO; ESTRATEGIAS DE PUBLICIDADE; CAMPANHAS; IDENTIDADE VISUAL PARA PAINEIS ELETRÔNICOS; MONITORAMENTO DE REDES SOCIAIS; GERENCIAMENTO DE ARQUIVOS DE IMPRENSA, RADIO E TV; PATROCINIOS; DIAGRAMAÇOES"/>
    <s v="Centro de servicios"/>
    <s v="FERNANDA FRAGA"/>
    <s v="ROTINEIRO"/>
    <s v="DESCENTRALIZADA"/>
    <s v="032"/>
    <s v="TATIANA RUFINO"/>
    <s v="027"/>
    <m/>
    <s v="ROTINEIRO"/>
  </r>
  <r>
    <s v="10601"/>
    <x v="54"/>
    <s v="DISEÑO Y GESTIÓN DE ESTRATEGIAS DE COMUNICACIÓN"/>
    <n v="106010005"/>
    <s v="SERVIÇO DE ESTRATÉGIAS DE GESTÃO"/>
    <s v="Centro de servicios"/>
    <s v="FERNANDA FRAGA"/>
    <s v="ROTINEIRO"/>
    <s v="DESCENTRALIZADA"/>
    <s v="032"/>
    <s v="TATIANA RUFINO"/>
    <s v="027"/>
    <m/>
    <n v="0"/>
  </r>
  <r>
    <s v="10601"/>
    <x v="54"/>
    <s v="ARTÍCULOS PUBLICITARIOS Y DE MERCHANDISING"/>
    <n v="106010001"/>
    <s v="ARTIGOS PUBLICITARIOS; RECONHECIMENTOS; FOLHETOS; LIVROS; PANFLETOS ESPECIALIZADOS; ARTES GRAFICAS, BRINDES; CRACHAS PERSONALIZADOS; CARTOES DE VISITA; PRESTAÇÃO DE SERVIÇOS DE PUBLICAÇÕES LEGAIS"/>
    <s v="Centro de servicios"/>
    <s v="FERNANDA FRAGA"/>
    <s v="ROTINEIRO"/>
    <s v="DESCENTRALIZADA"/>
    <s v="032"/>
    <s v="TATIANA RUFINO"/>
    <s v="027"/>
    <m/>
    <s v="ROTINEIRO"/>
  </r>
  <r>
    <s v="20406"/>
    <x v="55"/>
    <s v="SERVICIO DE PINTURA DE TORRES"/>
    <n v="204060001"/>
    <s v="TRATAMENTOS ANTICORROSIVOS PARA TORRES; COMBATE A EROSOES NAS TORRES; SERVIÇOS NECESSÁRIOS PARA O DEVIDO TRATAMENTO ANTICORROSIVOS ; PINTURA DE TORRES E POSTES; PINTURA PARA SINALIZAÇÃO AÉREA"/>
    <s v="DIRETOS"/>
    <s v="DIANA SILVA"/>
    <s v="RESTRITIVO"/>
    <s v="DESCENTRALIZADA"/>
    <s v="026"/>
    <s v="-"/>
    <s v="016"/>
    <m/>
    <s v="ROTINEIRO"/>
  </r>
  <r>
    <s v="10801"/>
    <x v="56"/>
    <s v="SERVICIOS DE NÓMINA Y ADMINISTRACIÓN DE PERSONAL"/>
    <n v="108010009"/>
    <s v="SISTEMAS DE FOLHA DE PAGAMENTO;"/>
    <s v="Centro de servicios"/>
    <s v="FERNANDA FRAGA"/>
    <s v="ROTINEIRO"/>
    <s v="DESCENTRALIZADA"/>
    <s v="032"/>
    <s v="TATIANA RUFINO"/>
    <s v="027"/>
    <m/>
    <n v="0"/>
  </r>
  <r>
    <s v="10801"/>
    <x v="56"/>
    <s v="SERVICIOS DE IMPRESIÓN Y REPROGRAFÍA"/>
    <n v="108010008"/>
    <s v="FORNECIMENTO E SERVIÇOS DE IMPRESSAO; REPROGRAFIA; DUPLICAÇAO; FORMULARIOS E FORMATOS ELETRÔNICOS; ADMINISTRAÇAO E GERENCIAMENTO DE PLATAFORMA"/>
    <s v="Centro de servicios"/>
    <s v="FERNANDA FRAGA"/>
    <s v="ROTINEIRO"/>
    <s v="DESCENTRALIZADA"/>
    <s v="032"/>
    <s v="TATIANA RUFINO"/>
    <s v="027"/>
    <m/>
    <s v="ROTINEIRO"/>
  </r>
  <r>
    <s v="10801"/>
    <x v="56"/>
    <s v="SERVICIOS CONTABLES"/>
    <n v="108010006"/>
    <s v="SISTEMAS CONTABEIS PARA AS EMPRESAS; ABERTURA DE EMPRESAS (CNPJ), OBRIGAÇÕES FISCAIS, EMISSÕES DE CERTIDÕES, ATUALIZAÇÕES DA CLT E PREVIDENCIA SOCIAL; ENTREGA DE OBRIGAÇÕES ACESSÓRIAS; ESCRITURAÇÃO CONTÁBIL"/>
    <s v="Centro de servicios"/>
    <s v="FERNANDA FRAGA"/>
    <s v="ROTINEIRO"/>
    <s v="DESCENTRALIZADA"/>
    <s v="032"/>
    <s v="TATIANA RUFINO"/>
    <s v="027"/>
    <m/>
    <n v="0"/>
  </r>
  <r>
    <s v="10801"/>
    <x v="56"/>
    <s v="PERSONAL TEMPORAL"/>
    <n v="108010005"/>
    <s v="TERCEIRIZAÇAO DE SERVIÇOS DE COMPRADORES; CONTRATAÇAO DE BPO'S PARA SUPORTE A DEMANDAS; OUTSOURCING DE COMPRAS"/>
    <s v="Centro de servicios"/>
    <s v="FERNANDA FRAGA"/>
    <s v="ROTINEIRO"/>
    <s v="DESCENTRALIZADA"/>
    <s v="032"/>
    <s v="TATIANA RUFINO"/>
    <s v="027"/>
    <m/>
    <n v="0"/>
  </r>
  <r>
    <s v="10801"/>
    <x v="56"/>
    <s v="SERVICIOS DE APOYO ADMINISTRATIVO (MENSAJERO, BIBLIOTECA, TRANSPORTE MEDIOS MAGNÉTICOS, ETC.)"/>
    <n v="108010007"/>
    <s v=" ENTREGAS MOTO-BOY"/>
    <s v="Centro de servicios"/>
    <s v="FERNANDA FRAGA"/>
    <s v="ROTINEIRO"/>
    <s v="DESCENTRALIZADA"/>
    <s v="032"/>
    <s v="TATIANA RUFINO"/>
    <s v="027"/>
    <m/>
    <s v="ROTINEIRO"/>
  </r>
  <r>
    <s v="10801"/>
    <x v="56"/>
    <s v="ADMINISTRACIÓN Y OPERACIÓN DE SUBESTACIONES"/>
    <n v="108010003"/>
    <s v="CPSOM"/>
    <s v="Centro de servicios"/>
    <s v="FERNANDA FRAGA"/>
    <s v="ROTINEIRO"/>
    <s v="DESCENTRALIZADA"/>
    <s v="032"/>
    <s v="TATIANA RUFINO"/>
    <s v="027"/>
    <m/>
    <n v="0"/>
  </r>
  <r>
    <s v="10801"/>
    <x v="56"/>
    <s v="ADMINISTRACIÓN SISTEMA DE INFORMACIÓN DE PROVEEDORES"/>
    <n v="108010002"/>
    <s v="PLATAFORMAS DE PRE-QUALIFICAÇAO; HOMOLOGAÇAO DE FORNECEDORES; AVALIAÇAO DE DOCUMENTAÇOES DE TERCEIROS; SANEAMENTO DE BASE DE CADASTRO; AVALIAÇAO DE FORNECEDORES; DUE-DILIGENCE DE FORNECEDORES"/>
    <s v="Centro de servicios"/>
    <s v="FERNANDA FRAGA"/>
    <s v="ROTINEIRO"/>
    <s v="DESCENTRALIZADA"/>
    <s v="032"/>
    <s v="TATIANA RUFINO"/>
    <s v="027"/>
    <m/>
    <s v="ROTINEIRO"/>
  </r>
  <r>
    <s v="10801"/>
    <x v="56"/>
    <s v="ADMINISTRACIÓN DOCUMENTAL"/>
    <n v="108010001"/>
    <s v="DIGITALIZAÇAO DE DOCUMENTOS WEB; GUARDA DE DOCUMENTOS EM TEMPO REAL; GUARDA DE DOCUMENTOS EM NUVEM; GUARDA DE DOCUMENTOS FISICA; GESTAO DOCUMENTAL EMPRESARIAL"/>
    <s v="Centro de servicios"/>
    <s v="FERNANDA FRAGA"/>
    <s v="ROTINEIRO"/>
    <s v="DESCENTRALIZADA"/>
    <s v="032"/>
    <s v="TATIANA RUFINO"/>
    <s v="027"/>
    <m/>
    <s v="ROTINEIRO"/>
  </r>
  <r>
    <s v="11104"/>
    <x v="57"/>
    <s v="SELECCIÓN DE PERSONAL"/>
    <n v="111040009"/>
    <s v="RECRUTAMENTO E SELEÇAO; DIVULGAÇAO DE VAGAS; RECEBIMENTO DE CURRICULOS"/>
    <s v="Centro de servicios"/>
    <s v="FERNANDA FRAGA"/>
    <s v="CRÍTICO"/>
    <s v="DESCENTRALIZADA"/>
    <s v="032"/>
    <s v="TATIANA RUFINO"/>
    <s v="027"/>
    <m/>
    <n v="0"/>
  </r>
  <r>
    <s v="11104"/>
    <x v="57"/>
    <s v="PROCESOS DE REMUNERACIÓN"/>
    <n v="111040008"/>
    <s v="REMUNERAÇÃO E BENEFÍCIOS (VALE REFEIÇÃO, VALE ALIMENTAÇÃO)"/>
    <s v="Centro de servicios"/>
    <s v="FERNANDA FRAGA"/>
    <s v="CRÍTICO"/>
    <s v="DESCENTRALIZADA"/>
    <s v="032"/>
    <s v="TATIANA RUFINO"/>
    <s v="027"/>
    <m/>
    <n v="0"/>
  </r>
  <r>
    <s v="11104"/>
    <x v="57"/>
    <s v="MEDICIONES DE GESTIÓN HUMANA"/>
    <n v="111040007"/>
    <s v="MEDIÇÃO PARA GESTÃO DE PESSOAS"/>
    <s v="Centro de servicios"/>
    <s v="FERNANDA FRAGA"/>
    <s v="CRÍTICO"/>
    <s v="DESCENTRALIZADA"/>
    <s v="032"/>
    <s v="TATIANA RUFINO"/>
    <s v="027"/>
    <m/>
    <n v="0"/>
  </r>
  <r>
    <s v="11104"/>
    <x v="57"/>
    <s v="INTERVENCIÓN PARA DESARROLLO DE COMPETENCIAS HUMANAS"/>
    <n v="111040006"/>
    <s v="DESENVOLVIMENTO DE COMPETÊNCIAS "/>
    <s v="Centro de servicios"/>
    <s v="FERNANDA FRAGA"/>
    <s v="CRÍTICO"/>
    <s v="DESCENTRALIZADA"/>
    <s v="032"/>
    <s v="TATIANA RUFINO"/>
    <s v=";"/>
    <m/>
    <n v="0"/>
  </r>
  <r>
    <s v="11104"/>
    <x v="57"/>
    <s v="EVALUACIÓN PSICOTÉCNICA"/>
    <n v="111040005"/>
    <s v="AVALIAÇÃO PSICOTÉCNICA; FERRAMENTAS DE TESTES E AVALIAÇOES PSICOLOGICAS E COMPORTAMENTAIS;"/>
    <s v="Centro de servicios"/>
    <s v="FERNANDA FRAGA"/>
    <s v="CRÍTICO"/>
    <s v="DESCENTRALIZADA"/>
    <s v="032"/>
    <s v="TATIANA RUFINO"/>
    <s v="027"/>
    <m/>
    <n v="0"/>
  </r>
  <r>
    <s v="11104"/>
    <x v="57"/>
    <s v="EVALUACIÓN DE ANTECEDENTES DE CANDIDATOS"/>
    <n v="111040004"/>
    <s v="AVALIAÇÃO DE ANTECEDENTES "/>
    <s v="Centro de servicios"/>
    <s v="FERNANDA FRAGA"/>
    <s v="CRÍTICO"/>
    <s v="DESCENTRALIZADA"/>
    <s v="032"/>
    <s v="TATIANA RUFINO"/>
    <s v="027"/>
    <m/>
    <n v="0"/>
  </r>
  <r>
    <s v="11104"/>
    <x v="57"/>
    <s v="ESTUDIOS ACTUARIALES"/>
    <n v="111040003"/>
    <s v="ESTUDOS PREVIDENCIÁRIOS"/>
    <s v="Centro de servicios"/>
    <s v="FERNANDA FRAGA"/>
    <s v="CRÍTICO"/>
    <s v="DESCENTRALIZADA"/>
    <s v="032"/>
    <s v="TATIANA RUFINO"/>
    <s v="027"/>
    <m/>
    <n v="0"/>
  </r>
  <r>
    <s v="11104"/>
    <x v="57"/>
    <s v="COACHING INDIVIDUAL O GRUPAL"/>
    <n v="111040002"/>
    <s v="SERVIÇOS DE COACHING"/>
    <s v="Centro de servicios"/>
    <s v="FERNANDA FRAGA"/>
    <s v="CRÍTICO"/>
    <s v="DESCENTRALIZADA"/>
    <s v="032"/>
    <s v="TATIANA RUFINO"/>
    <s v="027"/>
    <m/>
    <n v="0"/>
  </r>
  <r>
    <s v="11104"/>
    <x v="57"/>
    <s v="ACCIONES DE APRENDIZAJE ORGANIZACIONAL Y GESTIÓN DEL CAMBIO"/>
    <n v="111040001"/>
    <s v="GESTÃO DA MUDANÇA"/>
    <s v="Centro de servicios"/>
    <s v="FERNANDA FRAGA"/>
    <s v="CRÍTICO"/>
    <s v="DESCENTRALIZADA"/>
    <s v="032"/>
    <s v="TATIANA RUFINO"/>
    <s v="027"/>
    <m/>
    <n v="0"/>
  </r>
  <r>
    <s v="20407"/>
    <x v="58"/>
    <s v="TOMA DE MUESTRAS DE SUELOS"/>
    <n v="204070006"/>
    <s v="SERVIÇOS DE AMOSTRAGEM DE SOLOS"/>
    <s v="Centro de servicios"/>
    <s v="PRISCILA OLIVEIRA"/>
    <s v="ROTINEIRO"/>
    <s v="DESCENTRALIZADA"/>
    <s v="005"/>
    <s v=" "/>
    <s v=""/>
    <m/>
    <n v="0"/>
  </r>
  <r>
    <s v="20407"/>
    <x v="58"/>
    <s v="TOMA DE MUESTRAS DE CABLE"/>
    <n v="204070005"/>
    <s v="SERVIÇOS DE AMOSTRAGEM DE CABOS"/>
    <s v="Centro de servicios"/>
    <s v="PRISCILA OLIVEIRA"/>
    <s v="ROTINEIRO"/>
    <s v="DESCENTRALIZADA"/>
    <s v="005"/>
    <s v=" "/>
    <s v=""/>
    <m/>
    <n v="0"/>
  </r>
  <r>
    <s v="20407"/>
    <x v="58"/>
    <s v="TOMA DE MUESTRAS DE AGUA"/>
    <n v="204070004"/>
    <s v="ANALISE DE QUALIDADE DE AGUA EM TERRENOS, ANÁLISE DE ÁGUA EM POÇOS ARTESIANOS"/>
    <s v="Centro de servicios"/>
    <s v="PRISCILA OLIVEIRA"/>
    <s v="ROTINEIRO"/>
    <s v="DESCENTRALIZADA"/>
    <s v="005"/>
    <s v=" "/>
    <s v=""/>
    <m/>
    <s v="ROTINEIRO"/>
  </r>
  <r>
    <s v="20407"/>
    <x v="58"/>
    <s v="TOMA DE MUESTRAS DE ACEITE"/>
    <n v="204070003"/>
    <s v="SERVIÇOS DE AMOSTRAGEM DE ÓLEO"/>
    <s v="Centro de servicios"/>
    <s v="PRISCILA OLIVEIRA"/>
    <s v="ROTINEIRO"/>
    <s v="DESCENTRALIZADA"/>
    <s v="005"/>
    <s v=" "/>
    <s v=""/>
    <m/>
    <n v="0"/>
  </r>
  <r>
    <s v="20407"/>
    <x v="58"/>
    <s v="PRUEBAS ELECTROMECÁNICAS DE LABORATORIO"/>
    <n v="204070002"/>
    <s v="TESTES ELETROMECÂNICOS DE LABORATÓRIO"/>
    <s v="Centro de servicios"/>
    <s v="PRISCILA OLIVEIRA"/>
    <s v="ROTINEIRO"/>
    <s v="DESCENTRALIZADA"/>
    <s v="005"/>
    <s v=" "/>
    <s v=""/>
    <m/>
    <s v="ROTINEIRO"/>
  </r>
  <r>
    <s v="20407"/>
    <x v="58"/>
    <s v="CALIBRACIÓN DE EQUIPOS DE LABORATORIO"/>
    <n v="204070001"/>
    <s v="CALIBRAÇÃO DE EQUIPAMENTOS DE LABORATÓRIO; MATERIAIS E PEÇAS DE REPOSIÇÃO PARA EQUIPAMENTOS DO LABORATORIO. "/>
    <s v="Centro de servicios"/>
    <s v="PRISCILA OLIVEIRA"/>
    <s v="ROTINEIRO"/>
    <s v="DESCENTRALIZADA"/>
    <s v="005"/>
    <s v=" "/>
    <s v=""/>
    <m/>
    <n v="0"/>
  </r>
  <r>
    <s v="10702"/>
    <x v="59"/>
    <s v="SERVICIO DE VACUNACIÓN"/>
    <n v="107020006"/>
    <s v="VACINAÇÃO; IMUNIZAÇÕES EM GERAL; "/>
    <s v="Centro de servicios"/>
    <s v="FATIMA TEIXEIRA"/>
    <s v="RESTRITIVO"/>
    <s v="DESCENTRALIZADA"/>
    <s v="017"/>
    <s v="ANA LUCIA FARIDE"/>
    <s v="029"/>
    <m/>
    <n v="0"/>
  </r>
  <r>
    <s v="10702"/>
    <x v="59"/>
    <s v="MEDICAMENTOS Y EQUIPOS DE PRIMEROS AUXILIOS"/>
    <n v="107020003"/>
    <s v="FORNECIMENTO DE MEDICAMENTOS; INSTRUMENTOS DE ENFERMAGEM; ARMARIO DE MEDICAMENTOS; KITS DE PRIMEIROS SOCORROS PARA USO EM EMERGENCIAS MEDICAS; DESFIBRILADOR AUTOMATICO EXTERNO (DAE); "/>
    <s v="Centro de servicios"/>
    <s v="FATIMA TEIXEIRA"/>
    <s v="RESTRITIVO"/>
    <s v="DESCENTRALIZADA"/>
    <s v="017"/>
    <s v="ANA LUCIA FARIDE"/>
    <s v="029"/>
    <m/>
    <s v="ROTINEIRO"/>
  </r>
  <r>
    <s v="10702"/>
    <x v="59"/>
    <s v="MANTENIMIENTO Y CALIBRACIÓN DE EQUIPOS MÉDICOS Y DE HIGIENE OCUPACIONAL"/>
    <n v="107020002"/>
    <s v="REVISÕES PERIÓDICAS DOS EQUIPAMENTOS MÉDICOS E AFERIÇÃO; (BALANÇA DE SOLO, TERMOMETRO, DECIBELIMETRO;  ESFIGMONAMOMETRO; MULTIMETRO, MEDIDOR DE UMIDADE)"/>
    <s v="Centro de servicios"/>
    <s v="FATIMA TEIXEIRA"/>
    <s v="RESTRITIVO"/>
    <s v="DESCENTRALIZADA"/>
    <s v="017"/>
    <s v="ANA LUCIA FARIDE"/>
    <s v="029"/>
    <m/>
    <n v="0"/>
  </r>
  <r>
    <s v="10702"/>
    <x v="59"/>
    <s v="EVALUACIONES OCUPACIONALES"/>
    <n v="107020001"/>
    <s v="SERVIÇOS DE AVALIAÇÕES OCUPACIONAIS MULTIPROFISSIONAL (PSICÓLOGIO, MEDICO OCUPACIONAL, FISIOTERAPEUTA, EQUIPE DE ENFERMAGEM); "/>
    <s v="Centro de servicios"/>
    <s v="FATIMA TEIXEIRA"/>
    <s v="RESTRITIVO"/>
    <s v="DESCENTRALIZADA"/>
    <s v="017"/>
    <s v="ANA LUCIA FARIDE"/>
    <s v="029"/>
    <m/>
    <n v="0"/>
  </r>
  <r>
    <s v="10703"/>
    <x v="60"/>
    <s v="PRESTACIÓN DE SERVICIOS EN SALUD OCUPACIONAL, SOPORTE Y VALIDACIÓN EN TEMAS HSE"/>
    <n v="107030003"/>
    <s v="SAUDE OCUPACIONAL; DIAGNOSTICOS; CAPACITAÇAO TECNICA; AVALIAÇOES OCUPACIONAIS; ATENDIMENTO MEDICO; MAO-DE-OBRA ESPECIALIZADA PARA SST; TERCEIRIZAÇOES DE PROFISSIONAIS DA SAUDE OCUPACIONAL (MEDICOS, PSICOLOGOS, ENFERMEIROS)"/>
    <s v="Centro de servicios"/>
    <s v="FATIMA TEIXEIRA"/>
    <s v="RESTRITIVO"/>
    <s v="DESCENTRALIZADA"/>
    <s v="017"/>
    <s v="ANA LUCIA FARIDE"/>
    <s v="029"/>
    <m/>
    <s v="ROTINEIRO"/>
  </r>
  <r>
    <s v="10703"/>
    <x v="60"/>
    <s v="MEDICIONES DE HIGIENE OCUPACIONAL"/>
    <n v="107030002"/>
    <s v=" HIGIENE OCUPACIONAL"/>
    <s v="Centro de servicios"/>
    <s v="FATIMA TEIXEIRA"/>
    <s v="RESTRITIVO"/>
    <s v="DESCENTRALIZADA"/>
    <s v="017"/>
    <s v="ANA LUCIA FARIDE"/>
    <s v="029"/>
    <m/>
    <n v="0"/>
  </r>
  <r>
    <s v="10703"/>
    <x v="60"/>
    <s v="INSPECCIÓN DE EQUIPOS DE SEGURIDAD, SALUD EN EL TRABAJO Y GESTIÓN AMBIENTAL"/>
    <n v="107030001"/>
    <s v="AUTO DE VISTORIA DO CORPO DO BOMBEIROS - AVCB;"/>
    <s v="Centro de servicios"/>
    <s v="FATIMA TEIXEIRA"/>
    <s v="RESTRITIVO"/>
    <s v="DESCENTRALIZADA"/>
    <s v="017"/>
    <s v="ANA LUCIA FARIDE"/>
    <s v="029"/>
    <m/>
    <n v="0"/>
  </r>
  <r>
    <s v="11204"/>
    <x v="61"/>
    <s v="SERVICIOS DE TELECOMUNICACIONES ADMINISTRATIVOS "/>
    <n v="112040001"/>
    <s v="TELEFONIA IP; ACESSO A INTERNET; INFRAESTRUTURA DE TELECOMUNICAÇOES; COMPARTILHAMENTO DE REDES; CONTROLE DE TRAFEGO; ADEQUAÇOES DE INFRAESTRUTURA DE DADOS; CANAIS DE SERVIÇOS EM NUVEM; VIDEOCONFERENCIAS EM ESPAÇOS DEDICADOS E POSTOS DE TRABALHO; FORNECIMENTO DE INFRAESTRUTURA PARA REDE DE DADOS; SERVIÇOS DE ENGENHARIA DE TELECOMUNICAÇOES; LINK DE DADOS; EQUIPAMENTOS DE REDE DE TELECOMUNICAÇOES; SISTEMAS DE MONITORAMENTO INTEGRADO; SISTEMAS DE SEGURANÇA ELETRÔNICA EM SE’S; EQUIPAMENTO DE TRANSMISSAO BACKBONE; PEQUENOS SERVIÇOS DE MANUTENÇAO E INSTALAÇAO DE EQUIPAMENTOS; SUPORTE PARA EQUIPAMENTOS DE REDE DE TELECOMUNICAÇOES; SWITCHES E GBICS; GARANTIAS, MANUTENÇAO E SUPORTE DE SWITCHES E GBICS; CAIXA DE DISTRIBUIÇÃO REDE; BASTIDOR;"/>
    <s v="Centro de servicios"/>
    <s v="ELLEN ARAUJO"/>
    <s v="RESTRITIVO"/>
    <s v="DESCENTRALIZADA"/>
    <s v="023"/>
    <s v="PATRICIA FIORENZANO"/>
    <s v="028"/>
    <m/>
    <s v="ROTINEIRO"/>
  </r>
  <r>
    <s v="10901"/>
    <x v="62"/>
    <s v="SERVICIOS FIDUCIARIOS"/>
    <n v="109010009"/>
    <s v="ADMINISTRAÇÃO DE FUNDOS; CUSTÓDIA; CONTROLADORIA; ESCRITURAÇÃO; SERVIÇO DE AGENTE FIDUCIÁRIO; SERVIÇO DE AGENTE DE LIQUIDAÇÃO; SERVIÇO DE TRUSTEE/AGENTE DE GARANTIAS; REGISTRO DE TÍTULOS; E DISTRIBUIÇÃO DE VALORES MOBILIÁRIOS."/>
    <s v="Centro de servicios"/>
    <s v="CONFORME REGULAMENTO DE COMPRAS//MICHELLE SANTOS"/>
    <s v="ROTINEIRO"/>
    <s v="DESCENTRALIZADA"/>
    <s v="018"/>
    <s v="TATIANA RUFINO"/>
    <s v="027"/>
    <m/>
    <n v="0"/>
  </r>
  <r>
    <s v="10901"/>
    <x v="62"/>
    <s v="ASESORÍAS Y/O CONSULTORÍAS EN SERVICIOS FINANCIEROS"/>
    <n v="109010003"/>
    <s v="ACESSORIAS E CONSULTORIAS FINANCEIRAS, CONSULTORIA DE DEBENTURES, RATING"/>
    <s v="Centro de servicios"/>
    <s v="MICHELLE SANTOS"/>
    <s v="ROTINEIRO"/>
    <s v="DESCENTRALIZADA"/>
    <s v="018"/>
    <s v="TATIANA RUFINO"/>
    <s v="027"/>
    <m/>
    <n v="0"/>
  </r>
  <r>
    <s v="10901"/>
    <x v="62"/>
    <s v="ADMINISTRACIÓN Y MANEJO DEL DEPARTAMENTO DE ACCIONISTAS"/>
    <n v="109010002"/>
    <s v="SERVIÇOS DE GOVERNANÇA CORPORATIVA"/>
    <s v="Centro de servicios"/>
    <s v="MICHELLE SANTOS"/>
    <s v="ROTINEIRO"/>
    <s v="DESCENTRALIZADA"/>
    <s v="018"/>
    <s v="TATIANA RUFINO"/>
    <s v="027"/>
    <m/>
    <n v="0"/>
  </r>
  <r>
    <s v="10901"/>
    <x v="62"/>
    <s v="ADMINISTRACIÓN DE FONDOS DE PENSIONES"/>
    <n v="109010001"/>
    <s v="FUNDOS E PENSÕES"/>
    <s v="Centro de servicios"/>
    <s v="MICHELLE SANTOS"/>
    <s v="ROTINEIRO"/>
    <s v="DESCENTRALIZADA"/>
    <s v="018"/>
    <s v="TATIANA RUFINO"/>
    <s v="027"/>
    <m/>
    <n v="0"/>
  </r>
  <r>
    <s v="11004"/>
    <x v="63"/>
    <s v="LAUDOS ARBITRALES Y CONCILIACIONES EXTRAJUDICIALES"/>
    <n v="110040002"/>
    <s v="ASSESSORIA JURIDICA E ACOMPANHAMENTO DE PROCESSO ARBITRAL; ANALISE CIRCUNSTANCIAIS DE PEDIDOS PARA PROCESSO ARBITRAL; IDENTIFICAÇAO DE DOCUMENTOS RELEVANTES; ENTREVISTAS PESSOA-CHAVE; ANALISE DE REGULAMENTOS;"/>
    <s v="Centro de servicios"/>
    <s v="CARLA SOUZA"/>
    <s v="CRÍTICO"/>
    <s v="DESCENTRALIZADA"/>
    <s v="030"/>
    <s v="ANA LUCIA FARIDE"/>
    <s v="029"/>
    <m/>
    <n v="0"/>
  </r>
  <r>
    <s v="11004"/>
    <x v="63"/>
    <s v="ASESORÍA JURÍDICA Y REGULATORIA "/>
    <n v="110040001"/>
    <s v="DUO DILIGENCE DE PROJETOS; REPRESENTAÇOES LEGAIS; ASSESSORIAS E CONSULTORIAS JURIDICAS; REVISAO DE PROCESSOS JUDICIAIS; GESTAO DE LICENÇAS AMBIENTAIS COM AUTORIDADES COMPETENTES; QUESTOES DE DIREITO PUBLICO; ENTREGA E RETIRADA DE DOCUMENTAÇOES DE PROCESSOS JUDICIAIS; AUTENTICAÇOES; ASSINATURAS; PROCURAÇOES; OUTORGAS; CONTRATAÇÃO DE ESCRITÓRIOS ADVOCATÍCIOS (CONTRATOS, PROCURAÇÕES, REGULATÓRIOS)"/>
    <s v="Centro de servicios"/>
    <s v="CARLA SOUZA"/>
    <s v="CRÍTICO"/>
    <s v="DESCENTRALIZADA"/>
    <s v="030"/>
    <s v="ANA LUCIA FARIDE"/>
    <s v="029"/>
    <m/>
    <s v="RELEVANTE"/>
  </r>
  <r>
    <s v="10602"/>
    <x v="64"/>
    <s v="SERVICIO DE TRADUCCIÓN E INTERPRETACIÓN DE IDIOMAS"/>
    <n v="106020006"/>
    <s v=" TRADUÇAO E INTERPRETE;"/>
    <s v="Centro de servicios"/>
    <s v="FERNANDA FRAGA"/>
    <s v="ROTINEIRO"/>
    <s v="DESCENTRALIZADA"/>
    <s v="032"/>
    <s v="TATIANA RUFINO"/>
    <s v="027"/>
    <m/>
    <n v="0"/>
  </r>
  <r>
    <s v="10602"/>
    <x v="64"/>
    <s v="GRABACIÓN Y EDICIÓN DE VIDEO Y FOTOGRAFÍA"/>
    <n v="106020005"/>
    <s v="SERVIÇO DE GRAVAÇÃO DE VIDEO; SERVIÇOS DE EDIÇÃO DE VIDEOS E FOTOGRAFIAS"/>
    <s v="Centro de servicios"/>
    <s v="FERNANDA FRAGA"/>
    <s v="ROTINEIRO"/>
    <s v="DESCENTRALIZADA"/>
    <s v="032"/>
    <s v="TATIANA RUFINO"/>
    <s v="027"/>
    <m/>
    <n v="0"/>
  </r>
  <r>
    <s v="10602"/>
    <x v="64"/>
    <s v="GESTIÓN DE EVENTOS"/>
    <n v="106020004"/>
    <s v="EVENTOS INTERNOS; EVENTOS EXTERNOS; EVENTOS PARA PROGRAMAS DE ESTAGIO;"/>
    <s v="Centro de servicios"/>
    <s v="FERNANDA FRAGA"/>
    <s v="ROTINEIRO"/>
    <s v="DESCENTRALIZADA"/>
    <s v="032"/>
    <s v="TATIANA RUFINO"/>
    <s v="027"/>
    <m/>
    <s v="ROTINEIRO"/>
  </r>
  <r>
    <s v="10602"/>
    <x v="64"/>
    <s v="DECORACIÓN E ILUMINACIÓN NAVIDEÑA"/>
    <n v="106020003"/>
    <s v="DECORAÇÕES EM GERAL DE NATAL"/>
    <s v="Centro de servicios"/>
    <s v="FERNANDA FRAGA"/>
    <s v="ROTINEIRO"/>
    <s v="DESCENTRALIZADA"/>
    <s v="032"/>
    <s v="TATIANA RUFINO"/>
    <s v="027"/>
    <m/>
    <n v="0"/>
  </r>
  <r>
    <s v="10602"/>
    <x v="64"/>
    <s v="ALQUILER DE ESPACIOS PARA EVENTOS"/>
    <n v="106020002"/>
    <s v=" LOCAÇÃO DE ESPAÇOS PARA EVENTOS"/>
    <s v="Centro de servicios"/>
    <s v="FERNANDA FRAGA"/>
    <s v="ROTINEIRO"/>
    <s v="DESCENTRALIZADA"/>
    <s v="032"/>
    <s v="TATIANA RUFINO"/>
    <s v="027"/>
    <m/>
    <n v="0"/>
  </r>
  <r>
    <s v="10602"/>
    <x v="64"/>
    <s v="ALQUILER DE EQUIPO AUDIOVISUAL"/>
    <n v="106020001"/>
    <s v=" LOCAÇÃO DE EQUIPAMENTOS AUDIO VISUAL PARA APOIO EM EVENTOS"/>
    <s v="Centro de servicios"/>
    <s v="FERNANDA FRAGA"/>
    <s v="ROTINEIRO"/>
    <s v="DESCENTRALIZADA"/>
    <s v="032"/>
    <s v="TATIANA RUFINO"/>
    <s v="027"/>
    <m/>
    <n v="0"/>
  </r>
  <r>
    <s v="11301"/>
    <x v="65"/>
    <s v="SERVICIOS PARA LA GESTIÓN AMBIENTAL"/>
    <n v="113010002"/>
    <s v="COMUNICAÇAO SOCIAL; EDUCAÇAO AMBIENTAL; REPOSIÇAO FLORESTAL; EXECUÇAO DE PROGRAMAS AMBIENTAIS; GESTAO AMBIENTAL DE OBRAS; COMPENSAÇAO FLORESTAL; SERVIÇOS CLIMÁTICOS;  PLATAFORMA DE AVALIAÇAO DE CLIMA; METEOROLOGIA; DESCARGAS ATMOSFERICAS; ESTUDOS CLIMATICOS;COLETA E DESTINAÇAO DE RESIDUOS; LOCAÇAO DE VEICULOS PARA TRANSPORTE DE RESIDUOS; LOCAÇAO DE CAÇAMBAS; DESTINAÇAO E RECLASSIFICAÇAO - PCB; SUCATA"/>
    <s v="DIRETOS"/>
    <s v="GIOVANA MAZUCO"/>
    <s v="RESTRITIVO"/>
    <s v="DESCENTRALIZADA"/>
    <s v="008"/>
    <s v="EM DEFINIÇÃO"/>
    <s v="014"/>
    <m/>
    <s v="RESTRITIVO"/>
  </r>
  <r>
    <s v="11301"/>
    <x v="65"/>
    <s v="ELABORACIÓN DE ESTUDIOS AMBIENTALES"/>
    <n v="113010001"/>
    <s v="ESTUDOS AMBIENTAIS - FASE LP E LI (R3, EAS, RAP, RAS, EAI/RIMA, PBA, ENTRE OUTROS); LICENCIAMENTOS AMBIENTAIS (FASE LP, LI, LO E POS LO); MEDIÇAO, MODELAGEM E ESTUDO DE RUIDOS (FASE DE LICENCIAMENTO E POS LICENCIAMENTO)"/>
    <s v="DIRETOS"/>
    <s v="GIOVANA MAZUCO"/>
    <s v="RESTRITIVO"/>
    <s v="DESCENTRALIZADA"/>
    <s v="008"/>
    <s v="EM DEFINIÇÃO"/>
    <s v="014"/>
    <m/>
    <s v="RESTRITIVO"/>
  </r>
  <r>
    <s v="10802"/>
    <x v="66"/>
    <s v="SERVICIO DE MENSAJERÍA"/>
    <n v="108020003"/>
    <s v="MALOTE; SERVIÇOS DE ENTREGA EXPRESSA"/>
    <s v="Centro de servicios"/>
    <s v="FERNANDA FRAGA"/>
    <s v="ROTINEIRO"/>
    <s v="DESCENTRALIZADA"/>
    <s v="032"/>
    <s v="TATIANA RUFINO"/>
    <s v="027"/>
    <m/>
    <n v="0"/>
  </r>
  <r>
    <s v="10802"/>
    <x v="66"/>
    <s v="SERVICIO DE ACARREOS, TRASTEOS O MUDANZAS"/>
    <n v="108020002"/>
    <s v="SERVIÇO DE OPERADOR DE MUDANÇA (CARREGAMENTO DOS ITENS E LOCOMOÇÃO)"/>
    <s v="Centro de servicios"/>
    <s v="FERNANDA FRAGA"/>
    <s v="ROTINEIRO"/>
    <s v="DESCENTRALIZADA"/>
    <s v="032"/>
    <s v="TATIANA RUFINO"/>
    <s v="027"/>
    <m/>
    <n v="0"/>
  </r>
  <r>
    <s v="10802"/>
    <x v="66"/>
    <s v="GIROS POSTALES"/>
    <n v="108020001"/>
    <s v="CORREIO"/>
    <s v="Centro de servicios"/>
    <s v="FERNANDA FRAGA"/>
    <s v="ROTINEIRO"/>
    <s v="DESCENTRALIZADA"/>
    <s v="032"/>
    <s v="TATIANA RUFINO"/>
    <s v="027"/>
    <m/>
    <n v="0"/>
  </r>
  <r>
    <s v="20408"/>
    <x v="67"/>
    <s v="SCADA"/>
    <n v="204080004"/>
    <s v="SISTEMA DE SUPERVISÃO E AQUISIÇÃO DE DADOS "/>
    <s v="Centro de servicios"/>
    <s v="ELLEN ARAUJO"/>
    <s v="RESTRITIVO"/>
    <s v="DESCENTRALIZADA"/>
    <s v="023"/>
    <s v="PATRICIA FIORENZANO"/>
    <s v="028"/>
    <m/>
    <s v="RESTRITIVO"/>
  </r>
  <r>
    <s v="20408"/>
    <x v="67"/>
    <s v="OTS"/>
    <n v="204080003"/>
    <s v="FERRAMENTA DE SIMULAÇÃO PARA SISTEMA SCADA"/>
    <s v="Centro de servicios"/>
    <s v="ELLEN ARAUJO"/>
    <s v="RESTRITIVO"/>
    <s v="DESCENTRALIZADA"/>
    <s v="023"/>
    <s v="PATRICIA FIORENZANO"/>
    <s v="028"/>
    <m/>
    <n v="0"/>
  </r>
  <r>
    <s v="20408"/>
    <x v="67"/>
    <s v="MÍMICO O VIDEO WALL"/>
    <n v="204080002"/>
    <s v="VIDEO-WALL PARA CENTRO DE OPERAÇOES"/>
    <s v="Centro de servicios"/>
    <s v="ELLEN ARAUJO"/>
    <s v="RESTRITIVO"/>
    <s v="DESCENTRALIZADA"/>
    <s v="023"/>
    <s v="PATRICIA FIORENZANO"/>
    <s v="028"/>
    <m/>
    <n v="0"/>
  </r>
  <r>
    <s v="11205"/>
    <x v="68"/>
    <s v="SOLUCIONES DE CIBERSEGURIDAD ESPECÍFICAS"/>
    <n v="112050001"/>
    <s v="CONSULTORIAS DE SEGURANÇA DA INFORMAÇAO; IMPLEMENTAÇAO DE POLITICAS DE SEGURANÇA DA INFORMAÇAO, MARCOS DE REFERENCIA; TREINAMENTOS ESPECIALIZADOS EM SEGURANÇA DA INFORMAÇAO; CERTIFICAÇOES; SCADA; CONTROLE DE APLICAÇOES; SEGURANÇA E GESTAO DE DISPOSITIVOS MOVEIS; SOLUÇOES PARA PREVENÇAO EM PERDA DE DADOS (DLP); AUDITORIAS DE SEGURANÇA DA INFORMAÇAO; RECUPERAÇAO DE ATAQUES CIBERNETICOS E MITIGAÇAO DE IMPACTO REPUTACIONAL, RESPOSTAS E RECUPERAÇAO POR INCIDENTES DE SEGURANÇA DA INFORMAÇAO; MICROSEGMENTAÇAO DE REDES OPERACIONAIS; CUMPRIMENTO LEGAL E NORMATIVO DE SEGURANÇA DA INFORMAÇAO; CONTINGENCIA E CONTINUIDADE"/>
    <s v="Centro de servicios"/>
    <s v="ELLEN ARAUJO"/>
    <s v="RESTRITIVO"/>
    <s v="DESCENTRALIZADA"/>
    <s v="023"/>
    <s v="PATRICIA FIORENZANO"/>
    <s v="028"/>
    <m/>
    <s v="ROTINEIRO"/>
  </r>
  <r>
    <s v="11206"/>
    <x v="69"/>
    <s v="SOLUCIONES DE CIBERSEGURIDAD HOMOLOGADAS PARA EL GRUPO"/>
    <n v="112060001"/>
    <s v="REDES LAN E WAN (NAC, SIEM, ETC); ADMINISTRAÇAO DE REDES E SAAS; ANTI-VIRUS; SEGURANÇA PARA CANAIS DE COMUNICAÇAO COMO: FIREWALL, WAF, ANTI DDOS, PROXY, HONEYPOTS, ETC; SOC; AUTENTICAÇAO E PROTEÇAO DE DADOS - SSO; PROTEÇAO DE BASE DE DADOS; CRIPTOGRAFIA; GESTAO DE VULNERABILIDADES; SEGURANÇA PARA ENDPOINTS, ANTIVIRUS, ANTISPAM, ANTIPISHING, ETC.; VPN; SEGURANÇA NA NUVEM - COMPRAS CENTRALIZADAS POR UMA FILIAL ISA"/>
    <s v="Centro de servicios"/>
    <s v="PRISCILA OLIVEIRA"/>
    <s v="RESTRITIVO"/>
    <s v="DESCENTRALIZADA"/>
    <s v="005"/>
    <s v=" "/>
    <s v=""/>
    <m/>
    <s v="ROTINEIRO"/>
  </r>
  <r>
    <s v="11207"/>
    <x v="70"/>
    <s v="SOLUCIONES DE CÓMPUTO PERSONAL"/>
    <n v="112070001"/>
    <s v="NOTEBOOKS; DESKTOPS; WORKSTATIONS; GARANTIAS DE EQUIPAMENTOS; LICENÇAS DE USO DE EQUIPAMENTOS"/>
    <s v="Centro de servicios"/>
    <s v="PRISCILA OLIVEIRA"/>
    <s v="RESTRITIVO"/>
    <s v="DESCENTRALIZADA"/>
    <s v="005"/>
    <s v=" "/>
    <s v=""/>
    <m/>
    <s v="RESTRITIVO"/>
  </r>
  <r>
    <s v="11208"/>
    <x v="71"/>
    <s v="SOLUCIONES DE ERP Y SISTEMAS VINCULADOS"/>
    <n v="112080001"/>
    <s v="LICENÇAS DE USO SAP; LICENÇAS DE USO ORACLE; LICENÇAS DE USO TOTVS; LICENÇAS DE USO DATASUL; LICENÇAS MASTERSAF; LICENÇAS DE USO PARA SISTEMAS ERP EM GERAL"/>
    <s v="Centro de servicios"/>
    <s v="PRISCILA OLIVEIRA"/>
    <s v="RESTRITIVO"/>
    <s v="DESCENTRALIZADA"/>
    <s v="005"/>
    <s v=" "/>
    <s v=""/>
    <m/>
    <s v="ROTINEIRO"/>
  </r>
  <r>
    <s v="11209"/>
    <x v="72"/>
    <s v="SOLUCIONES DE SERVIDORES, BACKUP Y ALMACENAMIENTO"/>
    <n v="112090001"/>
    <s v="SERVIDORES DE REDE; SERVIDORES DE BACK UP; DATACENTER; EQUIPAMENTOS DE ARMAZENAMENTO DE DADOS; GARANTIAS DE EQUIPAMENTOS; LICENÇAS DE USO DE EQUIPAMENTOS; GARANTIAS DE EQUIPAMENTOS DE INFORMATICA VINCULADOS A DATA CENTER; RENOVAÇAO DE GARANTIAS DE USO DE LICENÇAS DE SOFTWARE E HARDWARE; AQUISIÇAO DE GARANTIAS PARA EQUIPAMENTOS NOVOS OU ANTIGOS; RENOVAÇAO DO DIREITO DE USO DE SOFTWARE ESPECIFICOS (SUBSCRIÇAO)"/>
    <s v="Centro de servicios"/>
    <s v="ELLEN ARAUJO"/>
    <s v="ROTINEIRO"/>
    <s v="DESCENTRALIZADA"/>
    <s v="023"/>
    <s v="PATRICIA FIORENZANO"/>
    <s v="028"/>
    <m/>
    <s v="RESTRITIVO"/>
  </r>
  <r>
    <s v="11210"/>
    <x v="73"/>
    <s v="SOLUCIONES DE TELEFONÍA MÓVIL"/>
    <n v="112100001"/>
    <s v="SERVIÇOS DE DADOS TELEFONIA MOVEL; AQUISIÇÃO, MANUTENÇÃO E/OU LOCAÇÃO DE DISPOSITIVOS MÓVEIS"/>
    <s v="Centro de servicios"/>
    <s v="PRISCILA OLIVEIRA"/>
    <s v="RESTRITIVO"/>
    <s v="DESCENTRALIZADA"/>
    <s v="005"/>
    <s v=" "/>
    <s v=""/>
    <m/>
    <s v="ROTINEIRO"/>
  </r>
  <r>
    <s v="11211"/>
    <x v="74"/>
    <s v="SOLUCIONES DE SOFTWARE GENÉRICO"/>
    <n v="112110002"/>
    <s v="LICENÇAS E SOFTWARES DE PRATELEIRA"/>
    <s v="Centro de servicios"/>
    <s v="ELLEN ARAUJO"/>
    <s v="ROTINEIRO"/>
    <s v="DESCENTRALIZADA"/>
    <s v="023"/>
    <s v="PATRICIA FIORENZANO"/>
    <s v="028"/>
    <m/>
    <s v="ROTINEIRO"/>
  </r>
  <r>
    <s v="11211"/>
    <x v="74"/>
    <s v="SOLUCIONES DE SOFTWARE ESPECIALIZADO"/>
    <n v="112110001"/>
    <s v="LICENÇAS E SOLUÇOES DE SOFTWARE DE FABRICANTES EXCLUSIVOS; SOLUÇOES DE SOFTWARE COMERCIAL (NAO RELACIONADAS À PLATAFORMA ERP OU SISTEMAS OPERACIONAIS PADROES)"/>
    <s v="Centro de servicios"/>
    <s v="ELLEN ARAUJO"/>
    <s v="ROTINEIRO"/>
    <s v="DESCENTRALIZADA"/>
    <s v="023"/>
    <s v="PATRICIA FIORENZANO"/>
    <s v="028"/>
    <m/>
    <s v="ROTINEIRO"/>
  </r>
  <r>
    <s v="11212"/>
    <x v="75"/>
    <s v="SOLUCIONES TECNOLÓGICAS ESTÁNDAR DE PLATAFORMA BASE Y DE PRODUCTIVIDAD"/>
    <n v="112120001"/>
    <s v="LICENÇAS DE USO MICROSOFT; LICENÇAS DE USO LINUX; LICENÇAS DE USO UNIX; LICENÇAS DE USO MAC OS; LICENÇAS DE USO DE SISTEMA OPERACIONAL EM GERAL; LICENÇAS DE SOFTWARES VINCULADOS AOS SISTEMAS OPERACIONAIS"/>
    <s v="Centro de servicios"/>
    <s v="PRISCILA OLIVEIRA"/>
    <s v="RESTRITIVO"/>
    <s v="DESCENTRALIZADA"/>
    <s v="005"/>
    <s v=" "/>
    <s v=""/>
    <m/>
    <s v="ROTINEIRO"/>
  </r>
  <r>
    <s v="11213"/>
    <x v="76"/>
    <s v="SOPORTE Y MANTENIMIENTO DE INFRAESTRUCTURA TECNOLÓGICA"/>
    <n v="112130001"/>
    <s v="SUPORTE E MANUTENÇAO EQUIPAMENTOS DE INFRAESTRUTURA TECNOLOGICA INCLUINDO DATACENTERS, SERVIDORES, UNIDADES DE ARMAZENAMENTO; EQUIPAMENTOS DE COMPUTAÇAO PARA USUARIO FINAL; PRESTAÇAO DE SERVIÇOS DE HELP DESK; "/>
    <s v="Centro de servicios"/>
    <s v="ELLEN ARAUJO"/>
    <s v="ROTINEIRO"/>
    <s v="DESCENTRALIZADA"/>
    <s v="023"/>
    <s v="PATRICIA FIORENZANO"/>
    <s v="028"/>
    <m/>
    <s v="ROTINEIRO"/>
  </r>
  <r>
    <s v="11214"/>
    <x v="77"/>
    <s v="SOPORTE Y MANTENIMIENTO DE SOLUCIONES TECNOLÓGICAS NO VINCULADAS AL ERP"/>
    <n v="112140001"/>
    <s v="NAO INCLUI SOLUÇOES QUE PODEM SER PRESTADAS EXCLUSIVAMENTE POR FORNECEDORES DA CATEGORIA DE SOLUÇOES DE ERP E SISTEMAS VINCULADOS; SUPORTE E MANUTENÇAO DE WEBSITES; GESTAO, DESENVOLVIMENTO, SUPORTE E MANUTENÇAO DE SOLUÇOES ESPECIFICOS PARA A EMPRESA; INCLUI ESTRUTURAÇAO E GESTAO DE SERVIÇOS, VALIDAÇAO DE TECNOLOGIAS, SEGURANÇA DA INFORMAÇAO, HELP DESK EM TEMAS NAO ASSOCIADOS AO ERP; NAO INCLUI IMPLEMENTAÇOES, PARA ESTAS CONSIDERAR CATEGORIAS DESARROLLO DE SOFTWARE OU ASESORIAS Y/O CONSULTORIAS EN TECNOLOGIA - COMUNES O ESPECIALIZADAS CONFORME SOLICITAÇAO; MANUTENÇAO DE PERIFERICOS E EQUIPAMENTOS NAO VINCULADOS AO ERP"/>
    <s v="Centro de servicios"/>
    <s v="ELLEN ARAUJO"/>
    <s v="ROTINEIRO"/>
    <s v="DESCENTRALIZADA"/>
    <s v="023"/>
    <s v="PATRICIA FIORENZANO"/>
    <s v="028"/>
    <m/>
    <s v="ROTINEIRO"/>
  </r>
  <r>
    <s v="11215"/>
    <x v="78"/>
    <s v="SOPORTE Y MANTENIMIENTO ERP Y SOLUCIONES TECNOLÓGICAS VINCULADAS DEL MISMO FABRICANTE"/>
    <n v="112150001"/>
    <s v="GESTAO, SUPORTE, CONFIGURAÇAO DE SERVIÇOS, CONSTRUÇAO, IMPLANTAÇAO E ADAPTAÇAO DE SOLUÇOES DE TECNOLOGIA ASSOCIADAS AO ERP; ADMINISTRATAÇAO DE PLATAFORMAS TECNOLOGICAS; ADMINISTRATAÇAO DE HELP DESK; DESENVOLVIMENTO PARA E ERP E APLICAÇOES VINCULADAS; SUSTENTAÇAO DE SISTEMAS ERP; CONTRATAÇAO DE SISTEMA SCADA E RELACIONADOS; "/>
    <s v="Centro de servicios"/>
    <s v="PRISCILA OLIVEIRA"/>
    <s v="RESTRITIVO"/>
    <s v="DESCENTRALIZADA"/>
    <s v="005"/>
    <s v=" "/>
    <s v=""/>
    <m/>
    <s v="ROTINEIRO"/>
  </r>
  <r>
    <s v="10105"/>
    <x v="79"/>
    <s v="ÚTILES DE ESCRITORIO Y PAPELERÍA"/>
    <n v="101050007"/>
    <s v="ADESIVO; ASPIRA; ALCOOL; PAPEIS; PASTAS; CANETAS; LAPIS; LAPISEIRAS; GRAMPEADORES; COLAS; DVD; CDS; DISQUETES; CAPAS DE CDS; CLIPS; ENVELOPES; ELASTICOS; ESTILETE; FITA ADESIVA; LACRES; LAMINAS; PERFURADOR; PILHA; PRANCHETAS; REGUA; TESOURA; MOLDURAS; CAIXA, PAPELAO; PLASTICO BOLHA;  CARTUCHO;  TONER; ETIQUETAS EM GERAL; "/>
    <s v="Centro de servicios"/>
    <s v="CARLA SOUZA"/>
    <s v="ROTINEIRO"/>
    <s v="DESCENTRALIZADA"/>
    <s v="030"/>
    <s v="ANA LUCIA FARIDE"/>
    <s v="029"/>
    <m/>
    <s v="ROTINEIRO"/>
  </r>
  <r>
    <s v="10105"/>
    <x v="79"/>
    <s v="SUMINISTROS TELEFONÍA"/>
    <n v="101050006"/>
    <s v="TELEFONIA FIXA; PABX; VOIP; TELEFONIA VIA SATELITE; PLANO PÓS E PRÉ-PAGO; CALL MANAGER; TARIFADOR TELEFONICO; GERENCIAMENTO DE TELEFONES MOVEIS;"/>
    <s v="Centro de servicios"/>
    <s v="CARLA SOUZA"/>
    <s v="ROTINEIRO"/>
    <s v="DESCENTRALIZADA"/>
    <s v="030"/>
    <s v="ANA LUCIA FARIDE"/>
    <s v="029"/>
    <m/>
    <n v="0"/>
  </r>
  <r>
    <s v="10105"/>
    <x v="79"/>
    <s v="PAPELERÍA PREIMPRESA"/>
    <n v="101050005"/>
    <s v="COMPRA DE PAPELARIA COM MARCA D'ÁGUA (LOGO CORPORATIVO OU IDENTIFICAÇÃO DA EMPRESA)"/>
    <s v="Centro de servicios"/>
    <s v="CARLA SOUZA"/>
    <s v="ROTINEIRO"/>
    <s v="DESCENTRALIZADA"/>
    <s v="030"/>
    <s v="ANA LUCIA FARIDE"/>
    <s v="029"/>
    <m/>
    <n v="0"/>
  </r>
  <r>
    <s v="10105"/>
    <x v="79"/>
    <s v="BONOS DE CARBONO "/>
    <n v="101050002"/>
    <s v="PROVISAO DE CREDITOS DE CARBONO PARA COMPENSAÇÃO DE GASES EMISSORES DE EFEITO ESTUFA; "/>
    <s v="Centro de servicios"/>
    <s v="CARLA SOUZA"/>
    <s v="ROTINEIRO"/>
    <s v="DESCENTRALIZADA"/>
    <s v="030"/>
    <s v="ANA LUCIA FARIDE"/>
    <s v="029"/>
    <m/>
    <s v="ROTINEIRO"/>
  </r>
  <r>
    <s v="10105"/>
    <x v="79"/>
    <s v="AGUA POTABLE PARA SEDES Y SUBESTACIONES"/>
    <n v="101050001"/>
    <s v="FORNECIMENTO DE ÁGUA POTÁVEL PARA SEDES E SUBESTAÇÃO; GALÕES DE ÁGUA E BEBEDOURO; (INCLUI O TRANSPORTE DO SERVIÇO PARA DESTINAÇÃO DA ÁGUA), FORNECIMENTO DE ÁGUA POR CARRO PIPA; PURIFICADORES DE AGUA;"/>
    <s v="Centro de servicios"/>
    <s v="CARLA SOUZA"/>
    <s v="ROTINEIRO"/>
    <s v="DESCENTRALIZADA"/>
    <s v="030"/>
    <s v="ANA LUCIA FARIDE"/>
    <s v="029"/>
    <m/>
    <n v="0"/>
  </r>
  <r>
    <s v="10803"/>
    <x v="80"/>
    <s v="SUSCRIPCIONES"/>
    <n v="108030001"/>
    <s v="ASSINATURAS DE PUBLICAÇOES, REVISTAS, JORNAIS, WEBSITES, TVS POR ASSINATURA; NORMAS TECNICAS GOVERNAMENTAIS; CONSULTORIA PARA NORMAS TECNICAS; CERTIFICAÇOES"/>
    <s v="Centro de servicios"/>
    <s v="FERNANDA FRAGA"/>
    <s v="ROTINEIRO"/>
    <s v="DESCENTRALIZADA"/>
    <s v="032"/>
    <s v="TATIANA RUFINO"/>
    <s v="027"/>
    <m/>
    <s v="ROTINEIRO"/>
  </r>
  <r>
    <s v="11105"/>
    <x v="81"/>
    <s v="TRANSPORTE TERRESTRE MASIVO DE PERSONAL"/>
    <n v="111050004"/>
    <s v="FRETADO; TRANSPORTE FUNCIONAL; TRANSPORTE COLETIVO PRIVADO"/>
    <s v="Centro de servicios"/>
    <s v="CLAUDIANA ARAUJO"/>
    <s v="ROTINEIRO"/>
    <s v="DESCENTRALIZADA"/>
    <s v="012"/>
    <s v="PATRICIA FIORENZANO"/>
    <s v="028"/>
    <m/>
    <s v="ROTINEIRO"/>
  </r>
  <r>
    <s v="11105"/>
    <x v="81"/>
    <s v="TRANSPORTE TERRESTRE AUTOMOTOR INDIVIDUAL DE PASAJEROS EN VEHÍCULOS TAXI"/>
    <n v="111050003"/>
    <s v="TRANSPORTE INDIVIDUAL DE FUNCIONARIOS; APLICATIVOS DE TRANSPORTE INDIVIDUAL"/>
    <s v="Centro de servicios"/>
    <s v="CLAUDIANA ARAUJO"/>
    <s v="ROTINEIRO"/>
    <s v="DESCENTRALIZADA"/>
    <s v="012"/>
    <s v="PATRICIA FIORENZANO"/>
    <s v="028"/>
    <m/>
    <s v="ROTINEIRO"/>
  </r>
  <r>
    <s v="11105"/>
    <x v="81"/>
    <s v="TRANSPORTE TERRESTRE AUTOMOTOR ESPECIAL"/>
    <n v="111050002"/>
    <s v="TRANSPORTE ELÉTRICO (CARRO)"/>
    <s v="Centro de servicios"/>
    <s v="CLAUDIANA ARAUJO"/>
    <s v="ROTINEIRO"/>
    <s v="DESCENTRALIZADA"/>
    <s v="012"/>
    <s v="PATRICIA FIORENZANO"/>
    <s v="028"/>
    <m/>
    <n v="0"/>
  </r>
  <r>
    <s v="11105"/>
    <x v="81"/>
    <s v="TRANSPORTE AÉREO CHARTER (AVIÓN O HELICOPORTADO)"/>
    <n v="111050001"/>
    <s v="TRANSPORTE DE PESSOAS AÉREO"/>
    <s v="Centro de servicios"/>
    <s v="CLAUDIANA ARAUJO"/>
    <s v="ROTINEIRO"/>
    <s v="DESCENTRALIZADA"/>
    <s v="012"/>
    <s v="PATRICIA FIORENZANO"/>
    <s v="028"/>
    <m/>
    <n v="0"/>
  </r>
  <r>
    <s v="10307"/>
    <x v="82"/>
    <s v="SUMINISTRO Y MONITOREO DE SISTEMAS DE ALARMA"/>
    <n v="103070006"/>
    <s v="SERVIÇOS DE SEGURANÇA PATRIMONIAL; EQUIPAMENTOS DE MONITORAMENTO E SEGURANÇA PATRIMONIAL; EQUIPAMENTOS DE DETECÇAO DE INCENDIO E ALARMES; SISTEMA DE NOTIFICAÇÃO SONORA E VISUAL; EQUIPAMENTO AUTÔNOMO; VALVULAS; SIAMES; "/>
    <s v="Centro de servicios"/>
    <s v="CLAUDIANA ARAUJO"/>
    <s v="CRÍTICO"/>
    <s v="DESCENTRALIZADA"/>
    <s v="012"/>
    <s v="PATRICIA FIORENZANO"/>
    <s v="028"/>
    <m/>
    <n v="0"/>
  </r>
  <r>
    <s v="10307"/>
    <x v="82"/>
    <s v="SUMINISTRO Y MANTENIMIENTO DE SISTEMAS DE CIRCUITOS CERRADOS DE TELEVISIÓN"/>
    <n v="103070005"/>
    <s v="SERVIÇOS E EQUIPAMENTOS DE CIRCUITO FECHADO DE TELEVISAO, EQUIPAMENTOS DE AUTOMAÇAO PARA SEGURANÇA EMPRESARIAL; CONVERSOR DE SINAIS; CONVERSOR DE MIDIA; CONVERSOR DE FIBRA OPTICA; TRANSCEPTOR; GABINETES E RACKS; HUB; MODULO CLP; PATCH; PAINEL; MODULOS DE REDE; MODULOS RECEPTORES; EXPANSORES; DVR; SISTEMAS MULTIMIDIA; MULTIPLEXADORES; PAINEL SICAR; REGISTRADOR DE PERTUBAÇAO"/>
    <s v="Centro de servicios"/>
    <s v="CLAUDIANA ARAUJO"/>
    <s v="CRÍTICO"/>
    <s v="DESCENTRALIZADA"/>
    <s v="012"/>
    <s v="PATRICIA FIORENZANO"/>
    <s v="028"/>
    <m/>
    <s v="RELEVANTE"/>
  </r>
  <r>
    <s v="10307"/>
    <x v="82"/>
    <s v="SUMINISTRO DE SISTEMAS DE CONTROL DE ACCESO"/>
    <n v="103070004"/>
    <s v="SISTEMAS DE CONTROLE DE ACESSO; CARTÕES DE ACESSO; LEITORES; "/>
    <s v="Centro de servicios"/>
    <s v="CLAUDIANA ARAUJO"/>
    <s v="CRÍTICO"/>
    <s v="DESCENTRALIZADA"/>
    <s v="012"/>
    <s v="PATRICIA FIORENZANO"/>
    <s v="028"/>
    <m/>
    <n v="0"/>
  </r>
  <r>
    <s v="10307"/>
    <x v="82"/>
    <s v="SISTEMA INTEGRAL DE SEGURIDAD ELECTRÓNICA PERIMETRAL"/>
    <n v="103070003"/>
    <s v="ALARME MONITORADO"/>
    <s v="Centro de servicios"/>
    <s v="CLAUDIANA ARAUJO"/>
    <s v="CRÍTICO"/>
    <s v="DESCENTRALIZADA"/>
    <s v="012"/>
    <s v="PATRICIA FIORENZANO"/>
    <s v="028"/>
    <m/>
    <n v="0"/>
  </r>
  <r>
    <s v="10307"/>
    <x v="82"/>
    <s v="SEGUIMIENTO SATELITAL DE VEHÍCULOS"/>
    <n v="103070007"/>
    <s v="MONITORAMENTO VIA SATELITE;"/>
    <s v="Centro de servicios"/>
    <s v="CLAUDIANA ARAUJO"/>
    <s v="CRÍTICO"/>
    <s v="DESCENTRALIZADA"/>
    <s v="012"/>
    <s v="PATRICIA FIORENZANO"/>
    <s v="028"/>
    <m/>
    <n v="0"/>
  </r>
  <r>
    <s v="10307"/>
    <x v="82"/>
    <s v="SERVICIO DE VIGILANCIA Y SEGURIDAD"/>
    <n v="103070002"/>
    <s v="VIGILANCIA ARMADA; PRONTA-RESPOSTA; PORTARIA, RECEPCIONISTA E MOTORISTA; ESCOLTA; VIGILANCIA CANINA; "/>
    <s v="Centro de servicios"/>
    <s v="CLAUDIANA ARAUJO"/>
    <s v="CRÍTICO"/>
    <s v="DESCENTRALIZADA"/>
    <s v="012"/>
    <s v="PATRICIA FIORENZANO"/>
    <s v="028"/>
    <m/>
    <s v="RELEVANTE"/>
  </r>
  <r>
    <s v="10307"/>
    <x v="82"/>
    <s v="ALQUILER DE EQUIPOS PARA CIRCUITOS CERRADOS DE TELEVISIÓN"/>
    <n v="103070001"/>
    <s v="LOCAÇÃO DE SERVIÇOS E EQUIPAMENTOS DE CIRCUITO FECHADO DE TELEVISAO, EQUIPAMENTOS DE AUTOMAÇAO PARA SEGURANÇA EMPRESARIAL; CONVERSOR DE SINAIS; CONVERSOR DE MIDIA; CONVERSOR DE FIBRA OPTICA; TRANSCEPTOR; GABINETES E RACKS; HUB; MODULO CLP; PATCH; PAINEL; MODULOS DE REDE; MODULOS RECEPTORES; EXPANSORES; DVR; SISTEMAS MULTIMIDIA; MULTIPLEXADORES; PAINEL SICAR; REGISTRADOR DE PERTUBAÇAO; BICOS; KIT DE DERRAMAMENTO; PARA-CENTELHAS; TURFAS; MANTAS;;INSTALAÇAO DE SISTEMA DE MONITORAMENTO"/>
    <s v="Centro de servicios"/>
    <s v="CLAUDIANA ARAUJO"/>
    <s v="CRÍTICO"/>
    <s v="DESCENTRALIZADA"/>
    <s v="012"/>
    <s v="PATRICIA FIORENZANO"/>
    <s v="028"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AFA2E6-06C5-4792-BE6F-E308D39A29EF}" name="Tabela dinâmica2" cacheId="6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B87" firstHeaderRow="1" firstDataRow="1" firstDataCol="1"/>
  <pivotFields count="14">
    <pivotField showAll="0"/>
    <pivotField axis="axisRow" showAll="0">
      <items count="8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8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 t="grand">
      <x/>
    </i>
  </rowItems>
  <colItems count="1">
    <i/>
  </colItems>
  <dataFields count="1">
    <dataField name="Contagem de Subcategoria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OMPRADOR_A" xr10:uid="{C519694E-C4CB-4BD1-9CCF-4796F291B90B}" sourceName="Comprador Sede">
  <extLst>
    <x:ext xmlns:x15="http://schemas.microsoft.com/office/spreadsheetml/2010/11/main" uri="{2F2917AC-EB37-4324-AD4E-5DD8C200BD13}">
      <x15:tableSlicerCache tableId="1" column="6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Área" xr10:uid="{B9C03A86-B98D-4743-B8E2-B7959E56361C}" sourceName="Area">
  <extLst>
    <x:ext xmlns:x15="http://schemas.microsoft.com/office/spreadsheetml/2010/11/main" uri="{2F2917AC-EB37-4324-AD4E-5DD8C200BD13}">
      <x15:tableSlicerCache tableId="1" column="11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Quadrante" xr10:uid="{088259BC-D583-49A9-8280-6FF1323F9EB8}" sourceName="Quadrante">
  <extLst>
    <x:ext xmlns:x15="http://schemas.microsoft.com/office/spreadsheetml/2010/11/main" uri="{2F2917AC-EB37-4324-AD4E-5DD8C200BD13}">
      <x15:tableSlicerCache tableId="1" column="4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Segmentação" xr10:uid="{0FEE9990-EC0B-4B8F-B439-7722D2134291}" sourceName="SegmentaçAo">
  <extLst>
    <x:ext xmlns:x15="http://schemas.microsoft.com/office/spreadsheetml/2010/11/main" uri="{2F2917AC-EB37-4324-AD4E-5DD8C200BD13}">
      <x15:tableSlicerCache tableId="1" column="5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omprador_BPO" xr10:uid="{3863A2ED-CFB9-42C4-BA77-6F1BA4188667}" sourceName="Comprador BPO">
  <extLst>
    <x:ext xmlns:x15="http://schemas.microsoft.com/office/spreadsheetml/2010/11/main" uri="{2F2917AC-EB37-4324-AD4E-5DD8C200BD13}">
      <x15:tableSlicerCache tableId="1" column="9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PRADOR(A)" xr10:uid="{36BF7266-0A29-4322-8F52-3406FDECB2ED}" cache="SegmentaçãodeDados_COMPRADOR_A" caption="Comprador(a) ISA CTEEP" columnCount="5" lockedPosition="1" rowHeight="193675"/>
  <slicer name="Área de Suprimentos" xr10:uid="{F0D310D3-EF87-4896-B647-D2279B32129B}" cache="SegmentaçãodeDados_Área" caption="Área de Suprimentos" columnCount="2" lockedPosition="1" rowHeight="193675"/>
  <slicer name="Quadrante" xr10:uid="{A77C78D1-AA27-4EB6-BC6F-9F65305041B8}" cache="SegmentaçãodeDados_Quadrante" caption="Quadrante da Categoria" startItem="4" columnCount="4" lockedPosition="1" rowHeight="193675"/>
  <slicer name="Segmentação" xr10:uid="{FC49A75C-94C7-4E1D-B158-2DA5BBAE90F6}" cache="SegmentaçãodeDados_Segmentação" caption="SegmentaçAo" columnCount="5" lockedPosition="1" rowHeight="193675"/>
  <slicer name="Comprador BPO" xr10:uid="{9210EC4A-907B-414A-8198-8158C4CBD645}" cache="SegmentaçãodeDados_Comprador_BPO" caption="Comprador(a) BPO" columnCount="4" lockedPosition="1" rowHeight="19367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B1C349-FD61-4EC4-81C0-B81E49EBFF59}" name="Tabela1" displayName="Tabela1" ref="B19:O256" headerRowDxfId="46" dataDxfId="44" headerRowBorderDxfId="45" tableBorderDxfId="43" totalsRowBorderDxfId="42">
  <autoFilter ref="B19:O256" xr:uid="{6DC0C5DA-0FF7-402C-B8F4-BA0ACCBD8A01}"/>
  <sortState xmlns:xlrd2="http://schemas.microsoft.com/office/spreadsheetml/2017/richdata2" ref="B20:O256">
    <sortCondition sortBy="cellColor" ref="B19:B256" dxfId="41"/>
  </sortState>
  <tableColumns count="14">
    <tableColumn id="1" xr3:uid="{128CCB21-8895-4D5B-8374-C60182A850D3}" name="Categoria Corporativa" totalsRowLabel="Total" dataDxfId="40" totalsRowDxfId="39"/>
    <tableColumn id="2" xr3:uid="{7D75B050-C53E-4741-8D50-23D97A77167C}" name="Subcategoria ISA CTEEP" dataDxfId="38" totalsRowDxfId="37"/>
    <tableColumn id="8" xr3:uid="{8D129067-C043-479B-A422-06278518A26A}" name="COdigo Subcategoria" dataDxfId="36" totalsRowDxfId="35"/>
    <tableColumn id="15" xr3:uid="{7322758C-7938-49A9-A2FC-56C2BBF01983}" name="SUBCATEGORIA NOVA" dataDxfId="34" totalsRowDxfId="33"/>
    <tableColumn id="3" xr3:uid="{16C862B0-A323-4243-ABAE-45C9E04274FC}" name="Alcance" dataDxfId="32" totalsRowDxfId="31"/>
    <tableColumn id="12" xr3:uid="{4A867CDD-4CB2-406A-ADA6-50F90AD1527E}" name="ALCANCE REVISADO " dataDxfId="30" totalsRowDxfId="29"/>
    <tableColumn id="5" xr3:uid="{05E57EA3-9D96-4DE9-B4B3-B69994F752F1}" name="SegmentaçAo" dataDxfId="28" totalsRowDxfId="27"/>
    <tableColumn id="4" xr3:uid="{5011288B-612A-40C3-B870-FE178D79ED22}" name="Quadrante" dataDxfId="26" totalsRowDxfId="25"/>
    <tableColumn id="11" xr3:uid="{171EC931-AB88-45C0-B8C2-C9B017375EE0}" name="Area" dataDxfId="24"/>
    <tableColumn id="6" xr3:uid="{E1C39ACC-71A0-4F2A-8D1B-72633013BCFD}" name="Comprador Sede" dataDxfId="23"/>
    <tableColumn id="13" xr3:uid="{CA382EE6-4013-42A8-98EE-546094A6CDDB}" name="REVISÃO COPRADOR" dataDxfId="22"/>
    <tableColumn id="7" xr3:uid="{83D479DB-68D9-4E82-B262-9E3A9F174E55}" name="Grp. Cmp - Sede" totalsRowFunction="count" dataDxfId="21" totalsRowDxfId="20">
      <calculatedColumnFormula>IFERROR(VLOOKUP(Tabela1[[#This Row],[Comprador Sede]],APOIO!$B$2:$C$26,2,0),"-")</calculatedColumnFormula>
    </tableColumn>
    <tableColumn id="9" xr3:uid="{DDB2E786-1BD5-4623-AA56-751726DB06E2}" name="Comprador BPO" dataDxfId="19">
      <calculatedColumnFormula>IFERROR(VLOOKUP(Tabela1[[#This Row],[Grp. Cmp - Sede]],APOIO!C:D,2,0),"-")</calculatedColumnFormula>
    </tableColumn>
    <tableColumn id="10" xr3:uid="{7241B47C-B6AF-4C4E-A913-4E477D893BFB}" name="Grp. Cmp - BPO's" dataDxfId="18">
      <calculatedColumnFormula>IFERROR(VLOOKUP(Tabela1[[#This Row],[Comprador BPO]],APOIO!D:E,2,0),"-")</calculatedColumnFormula>
    </tableColumn>
  </tableColumns>
  <tableStyleInfo name="CTEEP_TABELA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CCA8F93-0679-4A97-A402-A35A7784EC24}" name="Tabela14" displayName="Tabela14" ref="B1:K239" totalsRowShown="0" headerRowDxfId="17" dataDxfId="16" tableBorderDxfId="15">
  <autoFilter ref="B1:K239" xr:uid="{4C37A0BB-9FE9-437A-ACC6-5DD153C14D2E}"/>
  <tableColumns count="10">
    <tableColumn id="1" xr3:uid="{8F8A82BA-AFEE-4E00-B532-AEAE9D72ACBA}" name="CÓDIGO CATEGORIA" dataDxfId="14"/>
    <tableColumn id="8" xr3:uid="{6E9FC539-1F98-449A-959D-1EF6A7BE596C}" name="CATEGORIA CORPORATIVA" dataDxfId="13"/>
    <tableColumn id="2" xr3:uid="{016FD130-0267-4482-840A-D24105656EC9}" name="SUBCATEGORIA" dataDxfId="12"/>
    <tableColumn id="3" xr3:uid="{40532EF1-88F8-4202-99ED-6538D3F0F508}" name="CÓDIGO SUBCATEGORIA" dataDxfId="11"/>
    <tableColumn id="4" xr3:uid="{1976E2E9-7529-4D76-A6E3-5593D9AC51FF}" name="CSC" dataDxfId="10"/>
    <tableColumn id="5" xr3:uid="{B008F600-18BF-489B-9D4D-8A6118114334}" name="COMPRADOR" dataDxfId="9"/>
    <tableColumn id="6" xr3:uid="{6D30B028-2099-4CC7-A259-506E64AF487F}" name="GRUPO SAP" dataDxfId="8"/>
    <tableColumn id="7" xr3:uid="{A952CEDB-D4FB-4A37-A992-92C2C30F26BF}" name="TIPO DE CADASTRO PAR" dataDxfId="7"/>
    <tableColumn id="13" xr3:uid="{87021BA3-10EC-41EC-9C01-07958412B136}" name="MATRIZ" dataDxfId="6"/>
    <tableColumn id="14" xr3:uid="{86D72AE1-73B1-4A06-A932-20B8EF041401}" name="ALCANCE" dataDxfId="5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CTEEP">
      <a:dk1>
        <a:srgbClr val="232323"/>
      </a:dk1>
      <a:lt1>
        <a:sysClr val="window" lastClr="FFFFFF"/>
      </a:lt1>
      <a:dk2>
        <a:srgbClr val="061E50"/>
      </a:dk2>
      <a:lt2>
        <a:srgbClr val="E7E6E6"/>
      </a:lt2>
      <a:accent1>
        <a:srgbClr val="0099FF"/>
      </a:accent1>
      <a:accent2>
        <a:srgbClr val="003087"/>
      </a:accent2>
      <a:accent3>
        <a:srgbClr val="061E50"/>
      </a:accent3>
      <a:accent4>
        <a:srgbClr val="96300B"/>
      </a:accent4>
      <a:accent5>
        <a:srgbClr val="FE5000"/>
      </a:accent5>
      <a:accent6>
        <a:srgbClr val="FE9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6" dT="2022-02-22T19:30:37.61" personId="{41F96FBD-CBF7-4544-A79A-0E6459DB509B}" id="{DF0A6494-3F96-47E7-AA9C-6AD0E8A457AF}">
    <text>Analisar com a Carol, qual a diferença do escopo com o da Priscila (virtuos)</text>
  </threadedComment>
  <threadedComment ref="B205" dT="2022-02-09T18:32:08.17" personId="{F81E64F6-EE23-4E81-8023-8B78D67F2209}" id="{1846F51E-5D96-458A-B101-9DF9617D1FE5}">
    <text>AGREGAR NA CATEGORIA DE INDIRETOS MATERIAIS GERAIS ADMINISTRATIVS - SUB CRÉDITO DE CARBONO</text>
  </threadedComment>
  <threadedComment ref="B234" dT="2022-02-09T18:34:19.40" personId="{F81E64F6-EE23-4E81-8023-8B78D67F2209}" id="{B616EECE-4452-41EF-AF0A-2BB671F50731}">
    <text>SINERGIA COM A CATEGORIA DE INDIRETOS - HELICOPORTADO</text>
  </threadedComment>
  <threadedComment ref="B234" dT="2022-02-17T18:38:20.99" personId="{7E3BE116-8357-4A4A-A92D-4018F6B5A2CE}" id="{ED4B56E4-925C-4BEE-AD70-1DDF9A893C40}" parentId="{B616EECE-4452-41EF-AF0A-2BB671F50731}">
    <text>Foi definido em 17/02 que a categoria ficará 100% com o time de indiretos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6F0F8-669B-4246-85AD-49F3B2166550}">
  <dimension ref="A3:C87"/>
  <sheetViews>
    <sheetView workbookViewId="0">
      <selection activeCell="G15" sqref="G15"/>
    </sheetView>
  </sheetViews>
  <sheetFormatPr defaultRowHeight="15" x14ac:dyDescent="0.25"/>
  <cols>
    <col min="1" max="1" width="59" customWidth="1"/>
    <col min="2" max="2" width="23.42578125" bestFit="1" customWidth="1"/>
  </cols>
  <sheetData>
    <row r="3" spans="1:3" x14ac:dyDescent="0.25">
      <c r="A3" s="48" t="s">
        <v>1193</v>
      </c>
      <c r="B3" t="s">
        <v>1192</v>
      </c>
    </row>
    <row r="4" spans="1:3" x14ac:dyDescent="0.25">
      <c r="A4" s="49" t="s">
        <v>4</v>
      </c>
      <c r="B4" s="47">
        <v>1</v>
      </c>
      <c r="C4" t="s">
        <v>1195</v>
      </c>
    </row>
    <row r="5" spans="1:3" x14ac:dyDescent="0.25">
      <c r="A5" s="49" t="s">
        <v>12</v>
      </c>
      <c r="B5" s="47">
        <v>5</v>
      </c>
      <c r="C5" t="s">
        <v>1195</v>
      </c>
    </row>
    <row r="6" spans="1:3" x14ac:dyDescent="0.25">
      <c r="A6" s="49" t="s">
        <v>21</v>
      </c>
      <c r="B6" s="47">
        <v>5</v>
      </c>
    </row>
    <row r="7" spans="1:3" x14ac:dyDescent="0.25">
      <c r="A7" s="49" t="s">
        <v>30</v>
      </c>
      <c r="B7" s="47">
        <v>4</v>
      </c>
    </row>
    <row r="8" spans="1:3" x14ac:dyDescent="0.25">
      <c r="A8" s="49" t="s">
        <v>37</v>
      </c>
      <c r="B8" s="47">
        <v>2</v>
      </c>
    </row>
    <row r="9" spans="1:3" x14ac:dyDescent="0.25">
      <c r="A9" s="49" t="s">
        <v>44</v>
      </c>
      <c r="B9" s="47">
        <v>1</v>
      </c>
    </row>
    <row r="10" spans="1:3" x14ac:dyDescent="0.25">
      <c r="A10" s="49" t="s">
        <v>49</v>
      </c>
      <c r="B10" s="47">
        <v>6</v>
      </c>
    </row>
    <row r="11" spans="1:3" x14ac:dyDescent="0.25">
      <c r="A11" s="49" t="s">
        <v>61</v>
      </c>
      <c r="B11" s="47">
        <v>1</v>
      </c>
    </row>
    <row r="12" spans="1:3" x14ac:dyDescent="0.25">
      <c r="A12" s="49" t="s">
        <v>65</v>
      </c>
      <c r="B12" s="47">
        <v>2</v>
      </c>
    </row>
    <row r="13" spans="1:3" x14ac:dyDescent="0.25">
      <c r="A13" s="49" t="s">
        <v>70</v>
      </c>
      <c r="B13" s="47">
        <v>1</v>
      </c>
    </row>
    <row r="14" spans="1:3" x14ac:dyDescent="0.25">
      <c r="A14" s="49" t="s">
        <v>73</v>
      </c>
      <c r="B14" s="47">
        <v>1</v>
      </c>
    </row>
    <row r="15" spans="1:3" x14ac:dyDescent="0.25">
      <c r="A15" s="49" t="s">
        <v>78</v>
      </c>
      <c r="B15" s="47">
        <v>3</v>
      </c>
    </row>
    <row r="16" spans="1:3" x14ac:dyDescent="0.25">
      <c r="A16" s="49" t="s">
        <v>85</v>
      </c>
      <c r="B16" s="47">
        <v>2</v>
      </c>
    </row>
    <row r="17" spans="1:2" x14ac:dyDescent="0.25">
      <c r="A17" s="49" t="s">
        <v>90</v>
      </c>
      <c r="B17" s="47">
        <v>1</v>
      </c>
    </row>
    <row r="18" spans="1:2" x14ac:dyDescent="0.25">
      <c r="A18" s="49" t="s">
        <v>92</v>
      </c>
      <c r="B18" s="47">
        <v>1</v>
      </c>
    </row>
    <row r="19" spans="1:2" x14ac:dyDescent="0.25">
      <c r="A19" s="49" t="s">
        <v>95</v>
      </c>
      <c r="B19" s="47">
        <v>2</v>
      </c>
    </row>
    <row r="20" spans="1:2" x14ac:dyDescent="0.25">
      <c r="A20" s="49" t="s">
        <v>99</v>
      </c>
      <c r="B20" s="47">
        <v>1</v>
      </c>
    </row>
    <row r="21" spans="1:2" x14ac:dyDescent="0.25">
      <c r="A21" s="49" t="s">
        <v>103</v>
      </c>
      <c r="B21" s="47">
        <v>4</v>
      </c>
    </row>
    <row r="22" spans="1:2" x14ac:dyDescent="0.25">
      <c r="A22" s="49" t="s">
        <v>106</v>
      </c>
      <c r="B22" s="47">
        <v>1</v>
      </c>
    </row>
    <row r="23" spans="1:2" x14ac:dyDescent="0.25">
      <c r="A23" s="49" t="s">
        <v>111</v>
      </c>
      <c r="B23" s="47">
        <v>3</v>
      </c>
    </row>
    <row r="24" spans="1:2" x14ac:dyDescent="0.25">
      <c r="A24" s="49" t="s">
        <v>116</v>
      </c>
      <c r="B24" s="47">
        <v>1</v>
      </c>
    </row>
    <row r="25" spans="1:2" x14ac:dyDescent="0.25">
      <c r="A25" s="49" t="s">
        <v>119</v>
      </c>
      <c r="B25" s="47">
        <v>1</v>
      </c>
    </row>
    <row r="26" spans="1:2" x14ac:dyDescent="0.25">
      <c r="A26" s="49" t="s">
        <v>124</v>
      </c>
      <c r="B26" s="47">
        <v>1</v>
      </c>
    </row>
    <row r="27" spans="1:2" x14ac:dyDescent="0.25">
      <c r="A27" s="49" t="s">
        <v>129</v>
      </c>
      <c r="B27" s="47">
        <v>1</v>
      </c>
    </row>
    <row r="28" spans="1:2" x14ac:dyDescent="0.25">
      <c r="A28" s="49" t="s">
        <v>133</v>
      </c>
      <c r="B28" s="47">
        <v>1</v>
      </c>
    </row>
    <row r="29" spans="1:2" x14ac:dyDescent="0.25">
      <c r="A29" s="49" t="s">
        <v>138</v>
      </c>
      <c r="B29" s="47">
        <v>4</v>
      </c>
    </row>
    <row r="30" spans="1:2" x14ac:dyDescent="0.25">
      <c r="A30" s="49" t="s">
        <v>144</v>
      </c>
      <c r="B30" s="47">
        <v>10</v>
      </c>
    </row>
    <row r="31" spans="1:2" x14ac:dyDescent="0.25">
      <c r="A31" s="49" t="s">
        <v>155</v>
      </c>
      <c r="B31" s="47">
        <v>8</v>
      </c>
    </row>
    <row r="32" spans="1:2" x14ac:dyDescent="0.25">
      <c r="A32" s="49" t="s">
        <v>166</v>
      </c>
      <c r="B32" s="47">
        <v>2</v>
      </c>
    </row>
    <row r="33" spans="1:2" x14ac:dyDescent="0.25">
      <c r="A33" s="49" t="s">
        <v>170</v>
      </c>
      <c r="B33" s="47">
        <v>2</v>
      </c>
    </row>
    <row r="34" spans="1:2" x14ac:dyDescent="0.25">
      <c r="A34" s="49" t="s">
        <v>174</v>
      </c>
      <c r="B34" s="47">
        <v>3</v>
      </c>
    </row>
    <row r="35" spans="1:2" x14ac:dyDescent="0.25">
      <c r="A35" s="49" t="s">
        <v>180</v>
      </c>
      <c r="B35" s="47">
        <v>3</v>
      </c>
    </row>
    <row r="36" spans="1:2" x14ac:dyDescent="0.25">
      <c r="A36" s="49" t="s">
        <v>188</v>
      </c>
      <c r="B36" s="47">
        <v>4</v>
      </c>
    </row>
    <row r="37" spans="1:2" x14ac:dyDescent="0.25">
      <c r="A37" s="49" t="s">
        <v>193</v>
      </c>
      <c r="B37" s="47">
        <v>2</v>
      </c>
    </row>
    <row r="38" spans="1:2" x14ac:dyDescent="0.25">
      <c r="A38" s="49" t="s">
        <v>199</v>
      </c>
      <c r="B38" s="47">
        <v>3</v>
      </c>
    </row>
    <row r="39" spans="1:2" x14ac:dyDescent="0.25">
      <c r="A39" s="49" t="s">
        <v>204</v>
      </c>
      <c r="B39" s="47">
        <v>1</v>
      </c>
    </row>
    <row r="40" spans="1:2" x14ac:dyDescent="0.25">
      <c r="A40" s="49" t="s">
        <v>207</v>
      </c>
      <c r="B40" s="47">
        <v>1</v>
      </c>
    </row>
    <row r="41" spans="1:2" x14ac:dyDescent="0.25">
      <c r="A41" s="49" t="s">
        <v>211</v>
      </c>
      <c r="B41" s="47">
        <v>5</v>
      </c>
    </row>
    <row r="42" spans="1:2" x14ac:dyDescent="0.25">
      <c r="A42" s="49" t="s">
        <v>221</v>
      </c>
      <c r="B42" s="47">
        <v>4</v>
      </c>
    </row>
    <row r="43" spans="1:2" x14ac:dyDescent="0.25">
      <c r="A43" s="49" t="s">
        <v>227</v>
      </c>
      <c r="B43" s="47">
        <v>1</v>
      </c>
    </row>
    <row r="44" spans="1:2" x14ac:dyDescent="0.25">
      <c r="A44" s="49" t="s">
        <v>231</v>
      </c>
      <c r="B44" s="47">
        <v>3</v>
      </c>
    </row>
    <row r="45" spans="1:2" x14ac:dyDescent="0.25">
      <c r="A45" s="49" t="s">
        <v>235</v>
      </c>
      <c r="B45" s="47">
        <v>8</v>
      </c>
    </row>
    <row r="46" spans="1:2" x14ac:dyDescent="0.25">
      <c r="A46" s="49" t="s">
        <v>244</v>
      </c>
      <c r="B46" s="47">
        <v>1</v>
      </c>
    </row>
    <row r="47" spans="1:2" x14ac:dyDescent="0.25">
      <c r="A47" s="49" t="s">
        <v>247</v>
      </c>
      <c r="B47" s="47">
        <v>10</v>
      </c>
    </row>
    <row r="48" spans="1:2" x14ac:dyDescent="0.25">
      <c r="A48" s="49" t="s">
        <v>259</v>
      </c>
      <c r="B48" s="47">
        <v>3</v>
      </c>
    </row>
    <row r="49" spans="1:2" x14ac:dyDescent="0.25">
      <c r="A49" s="49" t="s">
        <v>263</v>
      </c>
      <c r="B49" s="47">
        <v>3</v>
      </c>
    </row>
    <row r="50" spans="1:2" x14ac:dyDescent="0.25">
      <c r="A50" s="49" t="s">
        <v>268</v>
      </c>
      <c r="B50" s="47">
        <v>2</v>
      </c>
    </row>
    <row r="51" spans="1:2" x14ac:dyDescent="0.25">
      <c r="A51" s="49" t="s">
        <v>272</v>
      </c>
      <c r="B51" s="47">
        <v>1</v>
      </c>
    </row>
    <row r="52" spans="1:2" x14ac:dyDescent="0.25">
      <c r="A52" s="49" t="s">
        <v>275</v>
      </c>
      <c r="B52" s="47">
        <v>1</v>
      </c>
    </row>
    <row r="53" spans="1:2" x14ac:dyDescent="0.25">
      <c r="A53" s="49" t="s">
        <v>279</v>
      </c>
      <c r="B53" s="47">
        <v>4</v>
      </c>
    </row>
    <row r="54" spans="1:2" x14ac:dyDescent="0.25">
      <c r="A54" s="49" t="s">
        <v>286</v>
      </c>
      <c r="B54" s="47">
        <v>1</v>
      </c>
    </row>
    <row r="55" spans="1:2" x14ac:dyDescent="0.25">
      <c r="A55" s="49" t="s">
        <v>290</v>
      </c>
      <c r="B55" s="47">
        <v>4</v>
      </c>
    </row>
    <row r="56" spans="1:2" x14ac:dyDescent="0.25">
      <c r="A56" s="49" t="s">
        <v>296</v>
      </c>
      <c r="B56" s="47">
        <v>4</v>
      </c>
    </row>
    <row r="57" spans="1:2" x14ac:dyDescent="0.25">
      <c r="A57" s="49" t="s">
        <v>304</v>
      </c>
      <c r="B57" s="47">
        <v>3</v>
      </c>
    </row>
    <row r="58" spans="1:2" x14ac:dyDescent="0.25">
      <c r="A58" s="49" t="s">
        <v>310</v>
      </c>
      <c r="B58" s="47">
        <v>6</v>
      </c>
    </row>
    <row r="59" spans="1:2" x14ac:dyDescent="0.25">
      <c r="A59" s="49" t="s">
        <v>319</v>
      </c>
      <c r="B59" s="47">
        <v>1</v>
      </c>
    </row>
    <row r="60" spans="1:2" x14ac:dyDescent="0.25">
      <c r="A60" s="49" t="s">
        <v>322</v>
      </c>
      <c r="B60" s="47">
        <v>8</v>
      </c>
    </row>
    <row r="61" spans="1:2" x14ac:dyDescent="0.25">
      <c r="A61" s="49" t="s">
        <v>334</v>
      </c>
      <c r="B61" s="47">
        <v>9</v>
      </c>
    </row>
    <row r="62" spans="1:2" x14ac:dyDescent="0.25">
      <c r="A62" s="49" t="s">
        <v>345</v>
      </c>
      <c r="B62" s="47">
        <v>6</v>
      </c>
    </row>
    <row r="63" spans="1:2" x14ac:dyDescent="0.25">
      <c r="A63" s="49" t="s">
        <v>354</v>
      </c>
      <c r="B63" s="47">
        <v>4</v>
      </c>
    </row>
    <row r="64" spans="1:2" x14ac:dyDescent="0.25">
      <c r="A64" s="49" t="s">
        <v>360</v>
      </c>
      <c r="B64" s="47">
        <v>3</v>
      </c>
    </row>
    <row r="65" spans="1:2" x14ac:dyDescent="0.25">
      <c r="A65" s="49" t="s">
        <v>1190</v>
      </c>
      <c r="B65" s="47">
        <v>1</v>
      </c>
    </row>
    <row r="66" spans="1:2" x14ac:dyDescent="0.25">
      <c r="A66" s="49" t="s">
        <v>367</v>
      </c>
      <c r="B66" s="47">
        <v>4</v>
      </c>
    </row>
    <row r="67" spans="1:2" x14ac:dyDescent="0.25">
      <c r="A67" s="49" t="s">
        <v>373</v>
      </c>
      <c r="B67" s="47">
        <v>2</v>
      </c>
    </row>
    <row r="68" spans="1:2" x14ac:dyDescent="0.25">
      <c r="A68" s="49" t="s">
        <v>378</v>
      </c>
      <c r="B68" s="47">
        <v>6</v>
      </c>
    </row>
    <row r="69" spans="1:2" x14ac:dyDescent="0.25">
      <c r="A69" s="49" t="s">
        <v>386</v>
      </c>
      <c r="B69" s="47">
        <v>2</v>
      </c>
    </row>
    <row r="70" spans="1:2" x14ac:dyDescent="0.25">
      <c r="A70" s="49" t="s">
        <v>391</v>
      </c>
      <c r="B70" s="47">
        <v>3</v>
      </c>
    </row>
    <row r="71" spans="1:2" x14ac:dyDescent="0.25">
      <c r="A71" s="49" t="s">
        <v>396</v>
      </c>
      <c r="B71" s="47">
        <v>3</v>
      </c>
    </row>
    <row r="72" spans="1:2" x14ac:dyDescent="0.25">
      <c r="A72" s="49" t="s">
        <v>402</v>
      </c>
      <c r="B72" s="47">
        <v>1</v>
      </c>
    </row>
    <row r="73" spans="1:2" x14ac:dyDescent="0.25">
      <c r="A73" s="49" t="s">
        <v>405</v>
      </c>
      <c r="B73" s="47">
        <v>1</v>
      </c>
    </row>
    <row r="74" spans="1:2" x14ac:dyDescent="0.25">
      <c r="A74" s="49" t="s">
        <v>408</v>
      </c>
      <c r="B74" s="47">
        <v>1</v>
      </c>
    </row>
    <row r="75" spans="1:2" x14ac:dyDescent="0.25">
      <c r="A75" s="49" t="s">
        <v>411</v>
      </c>
      <c r="B75" s="47">
        <v>1</v>
      </c>
    </row>
    <row r="76" spans="1:2" x14ac:dyDescent="0.25">
      <c r="A76" s="49" t="s">
        <v>414</v>
      </c>
      <c r="B76" s="47">
        <v>1</v>
      </c>
    </row>
    <row r="77" spans="1:2" x14ac:dyDescent="0.25">
      <c r="A77" s="49" t="s">
        <v>416</v>
      </c>
      <c r="B77" s="47">
        <v>1</v>
      </c>
    </row>
    <row r="78" spans="1:2" x14ac:dyDescent="0.25">
      <c r="A78" s="49" t="s">
        <v>419</v>
      </c>
      <c r="B78" s="47">
        <v>2</v>
      </c>
    </row>
    <row r="79" spans="1:2" x14ac:dyDescent="0.25">
      <c r="A79" s="49" t="s">
        <v>424</v>
      </c>
      <c r="B79" s="47">
        <v>1</v>
      </c>
    </row>
    <row r="80" spans="1:2" x14ac:dyDescent="0.25">
      <c r="A80" s="49" t="s">
        <v>427</v>
      </c>
      <c r="B80" s="47">
        <v>1</v>
      </c>
    </row>
    <row r="81" spans="1:2" x14ac:dyDescent="0.25">
      <c r="A81" s="49" t="s">
        <v>429</v>
      </c>
      <c r="B81" s="47">
        <v>1</v>
      </c>
    </row>
    <row r="82" spans="1:2" x14ac:dyDescent="0.25">
      <c r="A82" s="49" t="s">
        <v>432</v>
      </c>
      <c r="B82" s="47">
        <v>1</v>
      </c>
    </row>
    <row r="83" spans="1:2" x14ac:dyDescent="0.25">
      <c r="A83" s="49" t="s">
        <v>435</v>
      </c>
      <c r="B83" s="47">
        <v>5</v>
      </c>
    </row>
    <row r="84" spans="1:2" x14ac:dyDescent="0.25">
      <c r="A84" s="49" t="s">
        <v>442</v>
      </c>
      <c r="B84" s="47">
        <v>1</v>
      </c>
    </row>
    <row r="85" spans="1:2" x14ac:dyDescent="0.25">
      <c r="A85" s="49" t="s">
        <v>444</v>
      </c>
      <c r="B85" s="47">
        <v>4</v>
      </c>
    </row>
    <row r="86" spans="1:2" x14ac:dyDescent="0.25">
      <c r="A86" s="49" t="s">
        <v>452</v>
      </c>
      <c r="B86" s="47">
        <v>7</v>
      </c>
    </row>
    <row r="87" spans="1:2" x14ac:dyDescent="0.25">
      <c r="A87" s="49" t="s">
        <v>1194</v>
      </c>
      <c r="B87" s="47">
        <v>240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0612-8EAF-4F9A-B1AE-518BEB0A2A94}">
  <dimension ref="A1:D241"/>
  <sheetViews>
    <sheetView tabSelected="1" workbookViewId="0">
      <selection activeCell="C3" sqref="C3"/>
    </sheetView>
  </sheetViews>
  <sheetFormatPr defaultRowHeight="15" x14ac:dyDescent="0.25"/>
  <cols>
    <col min="1" max="1" width="45" style="73" customWidth="1"/>
    <col min="2" max="2" width="45.42578125" style="74" customWidth="1"/>
    <col min="3" max="3" width="21.28515625" style="75" customWidth="1"/>
    <col min="4" max="4" width="17.7109375" style="76" customWidth="1"/>
    <col min="5" max="16384" width="9.140625" style="72"/>
  </cols>
  <sheetData>
    <row r="1" spans="1:4" x14ac:dyDescent="0.25">
      <c r="A1" s="69" t="s">
        <v>1201</v>
      </c>
      <c r="B1" s="70" t="s">
        <v>1202</v>
      </c>
      <c r="C1" s="77" t="s">
        <v>1198</v>
      </c>
      <c r="D1" s="71" t="s">
        <v>1199</v>
      </c>
    </row>
    <row r="2" spans="1:4" ht="33.75" x14ac:dyDescent="0.25">
      <c r="A2" s="78" t="s">
        <v>4</v>
      </c>
      <c r="B2" s="79" t="s">
        <v>5</v>
      </c>
      <c r="C2" s="80" t="s">
        <v>1200</v>
      </c>
      <c r="D2" s="81">
        <v>202010002</v>
      </c>
    </row>
    <row r="3" spans="1:4" ht="33.75" x14ac:dyDescent="0.25">
      <c r="A3" s="78" t="s">
        <v>12</v>
      </c>
      <c r="B3" s="79" t="s">
        <v>17</v>
      </c>
      <c r="C3" s="80" t="s">
        <v>1200</v>
      </c>
      <c r="D3" s="81">
        <v>201010005</v>
      </c>
    </row>
    <row r="4" spans="1:4" ht="22.5" x14ac:dyDescent="0.25">
      <c r="A4" s="78" t="s">
        <v>12</v>
      </c>
      <c r="B4" s="79" t="s">
        <v>16</v>
      </c>
      <c r="C4" s="80" t="s">
        <v>1200</v>
      </c>
      <c r="D4" s="81">
        <v>201010004</v>
      </c>
    </row>
    <row r="5" spans="1:4" ht="33.75" x14ac:dyDescent="0.25">
      <c r="A5" s="78" t="s">
        <v>12</v>
      </c>
      <c r="B5" s="79" t="s">
        <v>13</v>
      </c>
      <c r="C5" s="80" t="s">
        <v>1200</v>
      </c>
      <c r="D5" s="81">
        <v>201010003</v>
      </c>
    </row>
    <row r="6" spans="1:4" ht="22.5" x14ac:dyDescent="0.25">
      <c r="A6" s="78" t="s">
        <v>12</v>
      </c>
      <c r="B6" s="79" t="s">
        <v>19</v>
      </c>
      <c r="C6" s="80" t="s">
        <v>1200</v>
      </c>
      <c r="D6" s="81">
        <v>201010002</v>
      </c>
    </row>
    <row r="7" spans="1:4" ht="22.5" x14ac:dyDescent="0.25">
      <c r="A7" s="78" t="s">
        <v>12</v>
      </c>
      <c r="B7" s="79" t="s">
        <v>18</v>
      </c>
      <c r="C7" s="80" t="s">
        <v>1200</v>
      </c>
      <c r="D7" s="81">
        <v>201010001</v>
      </c>
    </row>
    <row r="8" spans="1:4" x14ac:dyDescent="0.25">
      <c r="A8" s="78" t="s">
        <v>21</v>
      </c>
      <c r="B8" s="79" t="s">
        <v>28</v>
      </c>
      <c r="C8" s="80" t="s">
        <v>1200</v>
      </c>
      <c r="D8" s="81">
        <v>202020005</v>
      </c>
    </row>
    <row r="9" spans="1:4" x14ac:dyDescent="0.25">
      <c r="A9" s="78" t="s">
        <v>21</v>
      </c>
      <c r="B9" s="79" t="s">
        <v>22</v>
      </c>
      <c r="C9" s="80" t="s">
        <v>1200</v>
      </c>
      <c r="D9" s="81">
        <v>202020004</v>
      </c>
    </row>
    <row r="10" spans="1:4" x14ac:dyDescent="0.25">
      <c r="A10" s="78" t="s">
        <v>21</v>
      </c>
      <c r="B10" s="79" t="s">
        <v>26</v>
      </c>
      <c r="C10" s="80" t="s">
        <v>1200</v>
      </c>
      <c r="D10" s="81">
        <v>202020003</v>
      </c>
    </row>
    <row r="11" spans="1:4" x14ac:dyDescent="0.25">
      <c r="A11" s="78" t="s">
        <v>21</v>
      </c>
      <c r="B11" s="79" t="s">
        <v>25</v>
      </c>
      <c r="C11" s="80" t="s">
        <v>1200</v>
      </c>
      <c r="D11" s="81">
        <v>202020002</v>
      </c>
    </row>
    <row r="12" spans="1:4" x14ac:dyDescent="0.25">
      <c r="A12" s="78" t="s">
        <v>21</v>
      </c>
      <c r="B12" s="79" t="s">
        <v>27</v>
      </c>
      <c r="C12" s="80" t="s">
        <v>1200</v>
      </c>
      <c r="D12" s="81">
        <v>202020001</v>
      </c>
    </row>
    <row r="13" spans="1:4" ht="22.5" x14ac:dyDescent="0.25">
      <c r="A13" s="78" t="s">
        <v>30</v>
      </c>
      <c r="B13" s="79" t="s">
        <v>33</v>
      </c>
      <c r="C13" s="80" t="s">
        <v>1200</v>
      </c>
      <c r="D13" s="81">
        <v>101010004</v>
      </c>
    </row>
    <row r="14" spans="1:4" ht="22.5" x14ac:dyDescent="0.25">
      <c r="A14" s="78" t="s">
        <v>30</v>
      </c>
      <c r="B14" s="79" t="s">
        <v>31</v>
      </c>
      <c r="C14" s="80" t="s">
        <v>1200</v>
      </c>
      <c r="D14" s="81">
        <v>101010007</v>
      </c>
    </row>
    <row r="15" spans="1:4" ht="22.5" x14ac:dyDescent="0.25">
      <c r="A15" s="78" t="s">
        <v>30</v>
      </c>
      <c r="B15" s="79" t="s">
        <v>35</v>
      </c>
      <c r="C15" s="80" t="s">
        <v>1200</v>
      </c>
      <c r="D15" s="81">
        <v>101010006</v>
      </c>
    </row>
    <row r="16" spans="1:4" ht="22.5" x14ac:dyDescent="0.25">
      <c r="A16" s="78" t="s">
        <v>30</v>
      </c>
      <c r="B16" s="79" t="s">
        <v>32</v>
      </c>
      <c r="C16" s="80" t="s">
        <v>1200</v>
      </c>
      <c r="D16" s="81">
        <v>101010005</v>
      </c>
    </row>
    <row r="17" spans="1:4" x14ac:dyDescent="0.25">
      <c r="A17" s="78" t="s">
        <v>37</v>
      </c>
      <c r="B17" s="79" t="s">
        <v>38</v>
      </c>
      <c r="C17" s="80" t="s">
        <v>1200</v>
      </c>
      <c r="D17" s="81">
        <v>103010003</v>
      </c>
    </row>
    <row r="18" spans="1:4" x14ac:dyDescent="0.25">
      <c r="A18" s="78" t="s">
        <v>37</v>
      </c>
      <c r="B18" s="79" t="s">
        <v>37</v>
      </c>
      <c r="C18" s="80" t="s">
        <v>1200</v>
      </c>
      <c r="D18" s="81">
        <v>103010001</v>
      </c>
    </row>
    <row r="19" spans="1:4" ht="22.5" x14ac:dyDescent="0.25">
      <c r="A19" s="78" t="s">
        <v>44</v>
      </c>
      <c r="B19" s="79" t="s">
        <v>45</v>
      </c>
      <c r="C19" s="80" t="s">
        <v>1200</v>
      </c>
      <c r="D19" s="81">
        <v>110010003</v>
      </c>
    </row>
    <row r="20" spans="1:4" x14ac:dyDescent="0.25">
      <c r="A20" s="78" t="s">
        <v>49</v>
      </c>
      <c r="B20" s="79" t="s">
        <v>50</v>
      </c>
      <c r="C20" s="80" t="s">
        <v>1200</v>
      </c>
      <c r="D20" s="81">
        <v>110020007</v>
      </c>
    </row>
    <row r="21" spans="1:4" ht="22.5" x14ac:dyDescent="0.25">
      <c r="A21" s="78" t="s">
        <v>49</v>
      </c>
      <c r="B21" s="79" t="s">
        <v>54</v>
      </c>
      <c r="C21" s="80" t="s">
        <v>1200</v>
      </c>
      <c r="D21" s="81">
        <v>110020006</v>
      </c>
    </row>
    <row r="22" spans="1:4" ht="22.5" x14ac:dyDescent="0.25">
      <c r="A22" s="78" t="s">
        <v>49</v>
      </c>
      <c r="B22" s="79" t="s">
        <v>59</v>
      </c>
      <c r="C22" s="80" t="s">
        <v>1200</v>
      </c>
      <c r="D22" s="81">
        <v>110020005</v>
      </c>
    </row>
    <row r="23" spans="1:4" ht="22.5" x14ac:dyDescent="0.25">
      <c r="A23" s="78" t="s">
        <v>49</v>
      </c>
      <c r="B23" s="79" t="s">
        <v>57</v>
      </c>
      <c r="C23" s="80" t="s">
        <v>1200</v>
      </c>
      <c r="D23" s="81">
        <v>110020003</v>
      </c>
    </row>
    <row r="24" spans="1:4" ht="22.5" x14ac:dyDescent="0.25">
      <c r="A24" s="78" t="s">
        <v>49</v>
      </c>
      <c r="B24" s="79" t="s">
        <v>55</v>
      </c>
      <c r="C24" s="80" t="s">
        <v>1200</v>
      </c>
      <c r="D24" s="81">
        <v>110020002</v>
      </c>
    </row>
    <row r="25" spans="1:4" x14ac:dyDescent="0.25">
      <c r="A25" s="78" t="s">
        <v>49</v>
      </c>
      <c r="B25" s="79" t="s">
        <v>56</v>
      </c>
      <c r="C25" s="80" t="s">
        <v>1200</v>
      </c>
      <c r="D25" s="81">
        <v>110020001</v>
      </c>
    </row>
    <row r="26" spans="1:4" ht="22.5" x14ac:dyDescent="0.25">
      <c r="A26" s="78" t="s">
        <v>61</v>
      </c>
      <c r="B26" s="79" t="s">
        <v>62</v>
      </c>
      <c r="C26" s="80" t="s">
        <v>1200</v>
      </c>
      <c r="D26" s="81">
        <v>205010001</v>
      </c>
    </row>
    <row r="27" spans="1:4" x14ac:dyDescent="0.25">
      <c r="A27" s="78" t="s">
        <v>65</v>
      </c>
      <c r="B27" s="79" t="s">
        <v>68</v>
      </c>
      <c r="C27" s="80" t="s">
        <v>1200</v>
      </c>
      <c r="D27" s="81">
        <v>110030005</v>
      </c>
    </row>
    <row r="28" spans="1:4" ht="33.75" x14ac:dyDescent="0.25">
      <c r="A28" s="78" t="s">
        <v>65</v>
      </c>
      <c r="B28" s="79" t="s">
        <v>66</v>
      </c>
      <c r="C28" s="80" t="s">
        <v>1200</v>
      </c>
      <c r="D28" s="81">
        <v>110030002</v>
      </c>
    </row>
    <row r="29" spans="1:4" x14ac:dyDescent="0.25">
      <c r="A29" s="78" t="s">
        <v>70</v>
      </c>
      <c r="B29" s="79" t="s">
        <v>71</v>
      </c>
      <c r="C29" s="80" t="s">
        <v>1200</v>
      </c>
      <c r="D29" s="81">
        <v>202030001</v>
      </c>
    </row>
    <row r="30" spans="1:4" x14ac:dyDescent="0.25">
      <c r="A30" s="78" t="s">
        <v>73</v>
      </c>
      <c r="B30" s="79" t="s">
        <v>73</v>
      </c>
      <c r="C30" s="80" t="s">
        <v>1200</v>
      </c>
      <c r="D30" s="81">
        <v>302010001</v>
      </c>
    </row>
    <row r="31" spans="1:4" x14ac:dyDescent="0.25">
      <c r="A31" s="78" t="s">
        <v>78</v>
      </c>
      <c r="B31" s="79" t="s">
        <v>82</v>
      </c>
      <c r="C31" s="80" t="s">
        <v>1200</v>
      </c>
      <c r="D31" s="81">
        <v>202040003</v>
      </c>
    </row>
    <row r="32" spans="1:4" ht="22.5" x14ac:dyDescent="0.25">
      <c r="A32" s="78" t="s">
        <v>78</v>
      </c>
      <c r="B32" s="79" t="s">
        <v>79</v>
      </c>
      <c r="C32" s="80" t="s">
        <v>1200</v>
      </c>
      <c r="D32" s="81">
        <v>202040002</v>
      </c>
    </row>
    <row r="33" spans="1:4" ht="22.5" x14ac:dyDescent="0.25">
      <c r="A33" s="78" t="s">
        <v>78</v>
      </c>
      <c r="B33" s="79" t="s">
        <v>83</v>
      </c>
      <c r="C33" s="80" t="s">
        <v>1200</v>
      </c>
      <c r="D33" s="81">
        <v>202040001</v>
      </c>
    </row>
    <row r="34" spans="1:4" ht="22.5" x14ac:dyDescent="0.25">
      <c r="A34" s="78" t="s">
        <v>85</v>
      </c>
      <c r="B34" s="79" t="s">
        <v>86</v>
      </c>
      <c r="C34" s="80" t="s">
        <v>1200</v>
      </c>
      <c r="D34" s="81">
        <v>202050002</v>
      </c>
    </row>
    <row r="35" spans="1:4" ht="22.5" x14ac:dyDescent="0.25">
      <c r="A35" s="78" t="s">
        <v>85</v>
      </c>
      <c r="B35" s="79" t="s">
        <v>87</v>
      </c>
      <c r="C35" s="80" t="s">
        <v>1200</v>
      </c>
      <c r="D35" s="81">
        <v>202050001</v>
      </c>
    </row>
    <row r="36" spans="1:4" ht="22.5" x14ac:dyDescent="0.25">
      <c r="A36" s="78" t="s">
        <v>90</v>
      </c>
      <c r="B36" s="79" t="s">
        <v>90</v>
      </c>
      <c r="C36" s="80" t="s">
        <v>1200</v>
      </c>
      <c r="D36" s="81">
        <v>103020001</v>
      </c>
    </row>
    <row r="37" spans="1:4" x14ac:dyDescent="0.25">
      <c r="A37" s="78" t="s">
        <v>92</v>
      </c>
      <c r="B37" s="79" t="s">
        <v>93</v>
      </c>
      <c r="C37" s="80" t="s">
        <v>1200</v>
      </c>
      <c r="D37" s="81">
        <v>202060001</v>
      </c>
    </row>
    <row r="38" spans="1:4" ht="22.5" x14ac:dyDescent="0.25">
      <c r="A38" s="78" t="s">
        <v>95</v>
      </c>
      <c r="B38" s="79" t="s">
        <v>98</v>
      </c>
      <c r="C38" s="80" t="s">
        <v>1200</v>
      </c>
      <c r="D38" s="81">
        <v>205020002</v>
      </c>
    </row>
    <row r="39" spans="1:4" ht="22.5" x14ac:dyDescent="0.25">
      <c r="A39" s="78" t="s">
        <v>95</v>
      </c>
      <c r="B39" s="79" t="s">
        <v>96</v>
      </c>
      <c r="C39" s="80" t="s">
        <v>1200</v>
      </c>
      <c r="D39" s="81">
        <v>205020001</v>
      </c>
    </row>
    <row r="40" spans="1:4" x14ac:dyDescent="0.25">
      <c r="A40" s="78" t="s">
        <v>99</v>
      </c>
      <c r="B40" s="79" t="s">
        <v>100</v>
      </c>
      <c r="C40" s="80" t="s">
        <v>1200</v>
      </c>
      <c r="D40" s="81">
        <v>105020002</v>
      </c>
    </row>
    <row r="41" spans="1:4" ht="22.5" x14ac:dyDescent="0.25">
      <c r="A41" s="78" t="s">
        <v>103</v>
      </c>
      <c r="B41" s="79" t="s">
        <v>433</v>
      </c>
      <c r="C41" s="80" t="s">
        <v>1200</v>
      </c>
      <c r="D41" s="81">
        <v>111010004</v>
      </c>
    </row>
    <row r="42" spans="1:4" x14ac:dyDescent="0.25">
      <c r="A42" s="78" t="s">
        <v>103</v>
      </c>
      <c r="B42" s="79" t="s">
        <v>104</v>
      </c>
      <c r="C42" s="80" t="s">
        <v>1200</v>
      </c>
      <c r="D42" s="81">
        <v>111010003</v>
      </c>
    </row>
    <row r="43" spans="1:4" ht="22.5" x14ac:dyDescent="0.25">
      <c r="A43" s="78" t="s">
        <v>103</v>
      </c>
      <c r="B43" s="79" t="s">
        <v>229</v>
      </c>
      <c r="C43" s="80" t="s">
        <v>1200</v>
      </c>
      <c r="D43" s="81">
        <v>111010002</v>
      </c>
    </row>
    <row r="44" spans="1:4" x14ac:dyDescent="0.25">
      <c r="A44" s="78" t="s">
        <v>103</v>
      </c>
      <c r="B44" s="79" t="s">
        <v>164</v>
      </c>
      <c r="C44" s="80" t="s">
        <v>1200</v>
      </c>
      <c r="D44" s="81">
        <v>111010001</v>
      </c>
    </row>
    <row r="45" spans="1:4" x14ac:dyDescent="0.25">
      <c r="A45" s="78" t="s">
        <v>106</v>
      </c>
      <c r="B45" s="79" t="s">
        <v>106</v>
      </c>
      <c r="C45" s="80" t="s">
        <v>1200</v>
      </c>
      <c r="D45" s="81">
        <v>112010001</v>
      </c>
    </row>
    <row r="46" spans="1:4" ht="22.5" x14ac:dyDescent="0.25">
      <c r="A46" s="78" t="s">
        <v>111</v>
      </c>
      <c r="B46" s="79" t="s">
        <v>114</v>
      </c>
      <c r="C46" s="80" t="s">
        <v>1200</v>
      </c>
      <c r="D46" s="81">
        <v>205030003</v>
      </c>
    </row>
    <row r="47" spans="1:4" ht="22.5" x14ac:dyDescent="0.25">
      <c r="A47" s="78" t="s">
        <v>111</v>
      </c>
      <c r="B47" s="79" t="s">
        <v>113</v>
      </c>
      <c r="C47" s="80" t="s">
        <v>1200</v>
      </c>
      <c r="D47" s="81">
        <v>205030002</v>
      </c>
    </row>
    <row r="48" spans="1:4" ht="22.5" x14ac:dyDescent="0.25">
      <c r="A48" s="78" t="s">
        <v>111</v>
      </c>
      <c r="B48" s="79" t="s">
        <v>112</v>
      </c>
      <c r="C48" s="80" t="s">
        <v>1200</v>
      </c>
      <c r="D48" s="81">
        <v>205030001</v>
      </c>
    </row>
    <row r="49" spans="1:4" x14ac:dyDescent="0.25">
      <c r="A49" s="78" t="s">
        <v>116</v>
      </c>
      <c r="B49" s="79" t="s">
        <v>116</v>
      </c>
      <c r="C49" s="80" t="s">
        <v>1200</v>
      </c>
      <c r="D49" s="81">
        <v>205050001</v>
      </c>
    </row>
    <row r="50" spans="1:4" x14ac:dyDescent="0.25">
      <c r="A50" s="78" t="s">
        <v>119</v>
      </c>
      <c r="B50" s="79" t="s">
        <v>120</v>
      </c>
      <c r="C50" s="80" t="s">
        <v>1200</v>
      </c>
      <c r="D50" s="81">
        <v>111020001</v>
      </c>
    </row>
    <row r="51" spans="1:4" x14ac:dyDescent="0.25">
      <c r="A51" s="78" t="s">
        <v>124</v>
      </c>
      <c r="B51" s="79" t="s">
        <v>124</v>
      </c>
      <c r="C51" s="80" t="s">
        <v>1200</v>
      </c>
      <c r="D51" s="81">
        <v>203010001</v>
      </c>
    </row>
    <row r="52" spans="1:4" x14ac:dyDescent="0.25">
      <c r="A52" s="78" t="s">
        <v>129</v>
      </c>
      <c r="B52" s="79" t="s">
        <v>129</v>
      </c>
      <c r="C52" s="80" t="s">
        <v>1200</v>
      </c>
      <c r="D52" s="81">
        <v>203030001</v>
      </c>
    </row>
    <row r="53" spans="1:4" x14ac:dyDescent="0.25">
      <c r="A53" s="78" t="s">
        <v>133</v>
      </c>
      <c r="B53" s="79" t="s">
        <v>133</v>
      </c>
      <c r="C53" s="80" t="s">
        <v>1200</v>
      </c>
      <c r="D53" s="81">
        <v>203040001</v>
      </c>
    </row>
    <row r="54" spans="1:4" ht="22.5" x14ac:dyDescent="0.25">
      <c r="A54" s="78" t="s">
        <v>138</v>
      </c>
      <c r="B54" s="79" t="s">
        <v>140</v>
      </c>
      <c r="C54" s="80" t="s">
        <v>1200</v>
      </c>
      <c r="D54" s="81">
        <v>202070006</v>
      </c>
    </row>
    <row r="55" spans="1:4" ht="22.5" x14ac:dyDescent="0.25">
      <c r="A55" s="78" t="s">
        <v>138</v>
      </c>
      <c r="B55" s="79" t="s">
        <v>142</v>
      </c>
      <c r="C55" s="80" t="s">
        <v>1200</v>
      </c>
      <c r="D55" s="81">
        <v>202070009</v>
      </c>
    </row>
    <row r="56" spans="1:4" ht="22.5" x14ac:dyDescent="0.25">
      <c r="A56" s="78" t="s">
        <v>138</v>
      </c>
      <c r="B56" s="79" t="s">
        <v>141</v>
      </c>
      <c r="C56" s="80" t="s">
        <v>1200</v>
      </c>
      <c r="D56" s="81">
        <v>202070003</v>
      </c>
    </row>
    <row r="57" spans="1:4" ht="22.5" x14ac:dyDescent="0.25">
      <c r="A57" s="78" t="s">
        <v>138</v>
      </c>
      <c r="B57" s="79" t="s">
        <v>139</v>
      </c>
      <c r="C57" s="80" t="s">
        <v>1200</v>
      </c>
      <c r="D57" s="81">
        <v>202070001</v>
      </c>
    </row>
    <row r="58" spans="1:4" x14ac:dyDescent="0.25">
      <c r="A58" s="78" t="s">
        <v>144</v>
      </c>
      <c r="B58" s="79" t="s">
        <v>149</v>
      </c>
      <c r="C58" s="80" t="s">
        <v>1200</v>
      </c>
      <c r="D58" s="81">
        <v>101020001</v>
      </c>
    </row>
    <row r="59" spans="1:4" x14ac:dyDescent="0.25">
      <c r="A59" s="78" t="s">
        <v>144</v>
      </c>
      <c r="B59" s="79" t="s">
        <v>146</v>
      </c>
      <c r="C59" s="80" t="s">
        <v>1200</v>
      </c>
      <c r="D59" s="81">
        <v>101020002</v>
      </c>
    </row>
    <row r="60" spans="1:4" x14ac:dyDescent="0.25">
      <c r="A60" s="78" t="s">
        <v>144</v>
      </c>
      <c r="B60" s="79" t="s">
        <v>150</v>
      </c>
      <c r="C60" s="80" t="s">
        <v>1200</v>
      </c>
      <c r="D60" s="81">
        <v>101020003</v>
      </c>
    </row>
    <row r="61" spans="1:4" x14ac:dyDescent="0.25">
      <c r="A61" s="78" t="s">
        <v>144</v>
      </c>
      <c r="B61" s="79" t="s">
        <v>152</v>
      </c>
      <c r="C61" s="80" t="s">
        <v>1200</v>
      </c>
      <c r="D61" s="81">
        <v>101020004</v>
      </c>
    </row>
    <row r="62" spans="1:4" x14ac:dyDescent="0.25">
      <c r="A62" s="78" t="s">
        <v>144</v>
      </c>
      <c r="B62" s="79" t="s">
        <v>1104</v>
      </c>
      <c r="C62" s="80" t="s">
        <v>1200</v>
      </c>
      <c r="D62" s="81">
        <v>101020006</v>
      </c>
    </row>
    <row r="63" spans="1:4" x14ac:dyDescent="0.25">
      <c r="A63" s="78" t="s">
        <v>144</v>
      </c>
      <c r="B63" s="79" t="s">
        <v>147</v>
      </c>
      <c r="C63" s="80" t="s">
        <v>1200</v>
      </c>
      <c r="D63" s="81">
        <v>101020009</v>
      </c>
    </row>
    <row r="64" spans="1:4" x14ac:dyDescent="0.25">
      <c r="A64" s="78" t="s">
        <v>144</v>
      </c>
      <c r="B64" s="79" t="s">
        <v>148</v>
      </c>
      <c r="C64" s="80" t="s">
        <v>1200</v>
      </c>
      <c r="D64" s="81">
        <v>101020010</v>
      </c>
    </row>
    <row r="65" spans="1:4" ht="22.5" x14ac:dyDescent="0.25">
      <c r="A65" s="78" t="s">
        <v>144</v>
      </c>
      <c r="B65" s="79" t="s">
        <v>153</v>
      </c>
      <c r="C65" s="80" t="s">
        <v>1200</v>
      </c>
      <c r="D65" s="81">
        <v>101020012</v>
      </c>
    </row>
    <row r="66" spans="1:4" x14ac:dyDescent="0.25">
      <c r="A66" s="78" t="s">
        <v>144</v>
      </c>
      <c r="B66" s="79" t="s">
        <v>145</v>
      </c>
      <c r="C66" s="80" t="s">
        <v>1200</v>
      </c>
      <c r="D66" s="81">
        <v>101020013</v>
      </c>
    </row>
    <row r="67" spans="1:4" x14ac:dyDescent="0.25">
      <c r="A67" s="78" t="s">
        <v>144</v>
      </c>
      <c r="B67" s="79" t="s">
        <v>1188</v>
      </c>
      <c r="C67" s="80" t="s">
        <v>1200</v>
      </c>
      <c r="D67" s="81" t="s">
        <v>1189</v>
      </c>
    </row>
    <row r="68" spans="1:4" ht="22.5" x14ac:dyDescent="0.25">
      <c r="A68" s="78" t="s">
        <v>155</v>
      </c>
      <c r="B68" s="79" t="s">
        <v>162</v>
      </c>
      <c r="C68" s="80" t="s">
        <v>1200</v>
      </c>
      <c r="D68" s="81">
        <v>202080011</v>
      </c>
    </row>
    <row r="69" spans="1:4" ht="22.5" x14ac:dyDescent="0.25">
      <c r="A69" s="78" t="s">
        <v>155</v>
      </c>
      <c r="B69" s="79" t="s">
        <v>161</v>
      </c>
      <c r="C69" s="80" t="s">
        <v>1200</v>
      </c>
      <c r="D69" s="81">
        <v>202080010</v>
      </c>
    </row>
    <row r="70" spans="1:4" ht="22.5" x14ac:dyDescent="0.25">
      <c r="A70" s="78" t="s">
        <v>155</v>
      </c>
      <c r="B70" s="79" t="s">
        <v>163</v>
      </c>
      <c r="C70" s="80" t="s">
        <v>1200</v>
      </c>
      <c r="D70" s="81">
        <v>202080009</v>
      </c>
    </row>
    <row r="71" spans="1:4" ht="22.5" x14ac:dyDescent="0.25">
      <c r="A71" s="78" t="s">
        <v>155</v>
      </c>
      <c r="B71" s="79" t="s">
        <v>160</v>
      </c>
      <c r="C71" s="80" t="s">
        <v>1200</v>
      </c>
      <c r="D71" s="81">
        <v>202080007</v>
      </c>
    </row>
    <row r="72" spans="1:4" ht="22.5" x14ac:dyDescent="0.25">
      <c r="A72" s="78" t="s">
        <v>155</v>
      </c>
      <c r="B72" s="79" t="s">
        <v>159</v>
      </c>
      <c r="C72" s="80" t="s">
        <v>1200</v>
      </c>
      <c r="D72" s="81">
        <v>202080006</v>
      </c>
    </row>
    <row r="73" spans="1:4" ht="22.5" x14ac:dyDescent="0.25">
      <c r="A73" s="78" t="s">
        <v>155</v>
      </c>
      <c r="B73" s="79" t="s">
        <v>157</v>
      </c>
      <c r="C73" s="80" t="s">
        <v>1200</v>
      </c>
      <c r="D73" s="81">
        <v>202080004</v>
      </c>
    </row>
    <row r="74" spans="1:4" ht="22.5" x14ac:dyDescent="0.25">
      <c r="A74" s="78" t="s">
        <v>155</v>
      </c>
      <c r="B74" s="79" t="s">
        <v>156</v>
      </c>
      <c r="C74" s="80" t="s">
        <v>1200</v>
      </c>
      <c r="D74" s="81">
        <v>202080003</v>
      </c>
    </row>
    <row r="75" spans="1:4" ht="22.5" x14ac:dyDescent="0.25">
      <c r="A75" s="78" t="s">
        <v>155</v>
      </c>
      <c r="B75" s="79" t="s">
        <v>158</v>
      </c>
      <c r="C75" s="80" t="s">
        <v>1200</v>
      </c>
      <c r="D75" s="81">
        <v>202080001</v>
      </c>
    </row>
    <row r="76" spans="1:4" x14ac:dyDescent="0.25">
      <c r="A76" s="78" t="s">
        <v>166</v>
      </c>
      <c r="B76" s="79" t="s">
        <v>167</v>
      </c>
      <c r="C76" s="80" t="s">
        <v>1200</v>
      </c>
      <c r="D76" s="81">
        <v>202090004</v>
      </c>
    </row>
    <row r="77" spans="1:4" ht="22.5" x14ac:dyDescent="0.25">
      <c r="A77" s="78" t="s">
        <v>166</v>
      </c>
      <c r="B77" s="79" t="s">
        <v>168</v>
      </c>
      <c r="C77" s="80" t="s">
        <v>1200</v>
      </c>
      <c r="D77" s="81">
        <v>202090002</v>
      </c>
    </row>
    <row r="78" spans="1:4" x14ac:dyDescent="0.25">
      <c r="A78" s="78" t="s">
        <v>170</v>
      </c>
      <c r="B78" s="79" t="s">
        <v>172</v>
      </c>
      <c r="C78" s="80" t="s">
        <v>1200</v>
      </c>
      <c r="D78" s="81">
        <v>205060003</v>
      </c>
    </row>
    <row r="79" spans="1:4" x14ac:dyDescent="0.25">
      <c r="A79" s="78" t="s">
        <v>170</v>
      </c>
      <c r="B79" s="79" t="s">
        <v>171</v>
      </c>
      <c r="C79" s="80" t="s">
        <v>1200</v>
      </c>
      <c r="D79" s="81">
        <v>205060001</v>
      </c>
    </row>
    <row r="80" spans="1:4" x14ac:dyDescent="0.25">
      <c r="A80" s="78" t="s">
        <v>174</v>
      </c>
      <c r="B80" s="79" t="s">
        <v>178</v>
      </c>
      <c r="C80" s="80" t="s">
        <v>1200</v>
      </c>
      <c r="D80" s="81">
        <v>111030003</v>
      </c>
    </row>
    <row r="81" spans="1:4" x14ac:dyDescent="0.25">
      <c r="A81" s="78" t="s">
        <v>174</v>
      </c>
      <c r="B81" s="79" t="s">
        <v>1191</v>
      </c>
      <c r="C81" s="80" t="s">
        <v>1200</v>
      </c>
      <c r="D81" s="81">
        <v>111030002</v>
      </c>
    </row>
    <row r="82" spans="1:4" x14ac:dyDescent="0.25">
      <c r="A82" s="78" t="s">
        <v>174</v>
      </c>
      <c r="B82" s="79" t="s">
        <v>179</v>
      </c>
      <c r="C82" s="80" t="s">
        <v>1200</v>
      </c>
      <c r="D82" s="81">
        <v>111030001</v>
      </c>
    </row>
    <row r="83" spans="1:4" x14ac:dyDescent="0.25">
      <c r="A83" s="78" t="s">
        <v>180</v>
      </c>
      <c r="B83" s="79" t="s">
        <v>183</v>
      </c>
      <c r="C83" s="80" t="s">
        <v>1200</v>
      </c>
      <c r="D83" s="81">
        <v>102010003</v>
      </c>
    </row>
    <row r="84" spans="1:4" x14ac:dyDescent="0.25">
      <c r="A84" s="78" t="s">
        <v>180</v>
      </c>
      <c r="B84" s="79" t="s">
        <v>181</v>
      </c>
      <c r="C84" s="80" t="s">
        <v>1200</v>
      </c>
      <c r="D84" s="81">
        <v>102010002</v>
      </c>
    </row>
    <row r="85" spans="1:4" x14ac:dyDescent="0.25">
      <c r="A85" s="78" t="s">
        <v>180</v>
      </c>
      <c r="B85" s="79" t="s">
        <v>185</v>
      </c>
      <c r="C85" s="80" t="s">
        <v>1200</v>
      </c>
      <c r="D85" s="81">
        <v>102010001</v>
      </c>
    </row>
    <row r="86" spans="1:4" ht="22.5" x14ac:dyDescent="0.25">
      <c r="A86" s="78" t="s">
        <v>188</v>
      </c>
      <c r="B86" s="79" t="s">
        <v>192</v>
      </c>
      <c r="C86" s="80" t="s">
        <v>1200</v>
      </c>
      <c r="D86" s="81">
        <v>202100004</v>
      </c>
    </row>
    <row r="87" spans="1:4" ht="22.5" x14ac:dyDescent="0.25">
      <c r="A87" s="78" t="s">
        <v>188</v>
      </c>
      <c r="B87" s="79" t="s">
        <v>191</v>
      </c>
      <c r="C87" s="80" t="s">
        <v>1200</v>
      </c>
      <c r="D87" s="81">
        <v>202100003</v>
      </c>
    </row>
    <row r="88" spans="1:4" ht="22.5" x14ac:dyDescent="0.25">
      <c r="A88" s="78" t="s">
        <v>188</v>
      </c>
      <c r="B88" s="79" t="s">
        <v>190</v>
      </c>
      <c r="C88" s="80" t="s">
        <v>1200</v>
      </c>
      <c r="D88" s="81">
        <v>202100002</v>
      </c>
    </row>
    <row r="89" spans="1:4" ht="33.75" x14ac:dyDescent="0.25">
      <c r="A89" s="78" t="s">
        <v>188</v>
      </c>
      <c r="B89" s="79" t="s">
        <v>189</v>
      </c>
      <c r="C89" s="80" t="s">
        <v>1200</v>
      </c>
      <c r="D89" s="81">
        <v>202100001</v>
      </c>
    </row>
    <row r="90" spans="1:4" ht="22.5" x14ac:dyDescent="0.25">
      <c r="A90" s="78" t="s">
        <v>193</v>
      </c>
      <c r="B90" s="79" t="s">
        <v>194</v>
      </c>
      <c r="C90" s="80" t="s">
        <v>1200</v>
      </c>
      <c r="D90" s="81">
        <v>201020002</v>
      </c>
    </row>
    <row r="91" spans="1:4" ht="22.5" x14ac:dyDescent="0.25">
      <c r="A91" s="78" t="s">
        <v>193</v>
      </c>
      <c r="B91" s="79" t="s">
        <v>197</v>
      </c>
      <c r="C91" s="80" t="s">
        <v>1200</v>
      </c>
      <c r="D91" s="81">
        <v>201020004</v>
      </c>
    </row>
    <row r="92" spans="1:4" x14ac:dyDescent="0.25">
      <c r="A92" s="78" t="s">
        <v>199</v>
      </c>
      <c r="B92" s="79" t="s">
        <v>200</v>
      </c>
      <c r="C92" s="80" t="s">
        <v>1200</v>
      </c>
      <c r="D92" s="81">
        <v>107010002</v>
      </c>
    </row>
    <row r="93" spans="1:4" x14ac:dyDescent="0.25">
      <c r="A93" s="78" t="s">
        <v>199</v>
      </c>
      <c r="B93" s="79" t="s">
        <v>202</v>
      </c>
      <c r="C93" s="80" t="s">
        <v>1200</v>
      </c>
      <c r="D93" s="81">
        <v>107010003</v>
      </c>
    </row>
    <row r="94" spans="1:4" x14ac:dyDescent="0.25">
      <c r="A94" s="78" t="s">
        <v>199</v>
      </c>
      <c r="B94" s="79" t="s">
        <v>201</v>
      </c>
      <c r="C94" s="80" t="s">
        <v>1200</v>
      </c>
      <c r="D94" s="81">
        <v>107010001</v>
      </c>
    </row>
    <row r="95" spans="1:4" ht="22.5" x14ac:dyDescent="0.25">
      <c r="A95" s="78" t="s">
        <v>204</v>
      </c>
      <c r="B95" s="79" t="s">
        <v>204</v>
      </c>
      <c r="C95" s="80" t="s">
        <v>1200</v>
      </c>
      <c r="D95" s="81">
        <v>204020001</v>
      </c>
    </row>
    <row r="96" spans="1:4" x14ac:dyDescent="0.25">
      <c r="A96" s="78" t="s">
        <v>207</v>
      </c>
      <c r="B96" s="79" t="s">
        <v>208</v>
      </c>
      <c r="C96" s="80" t="s">
        <v>1200</v>
      </c>
      <c r="D96" s="81">
        <v>205070001</v>
      </c>
    </row>
    <row r="97" spans="1:4" x14ac:dyDescent="0.25">
      <c r="A97" s="78" t="s">
        <v>211</v>
      </c>
      <c r="B97" s="79" t="s">
        <v>219</v>
      </c>
      <c r="C97" s="80" t="s">
        <v>1200</v>
      </c>
      <c r="D97" s="81">
        <v>104010005</v>
      </c>
    </row>
    <row r="98" spans="1:4" x14ac:dyDescent="0.25">
      <c r="A98" s="78" t="s">
        <v>211</v>
      </c>
      <c r="B98" s="79" t="s">
        <v>218</v>
      </c>
      <c r="C98" s="80" t="s">
        <v>1200</v>
      </c>
      <c r="D98" s="81">
        <v>104010004</v>
      </c>
    </row>
    <row r="99" spans="1:4" ht="22.5" x14ac:dyDescent="0.25">
      <c r="A99" s="78" t="s">
        <v>211</v>
      </c>
      <c r="B99" s="79" t="s">
        <v>217</v>
      </c>
      <c r="C99" s="80" t="s">
        <v>1200</v>
      </c>
      <c r="D99" s="81">
        <v>104010003</v>
      </c>
    </row>
    <row r="100" spans="1:4" x14ac:dyDescent="0.25">
      <c r="A100" s="78" t="s">
        <v>211</v>
      </c>
      <c r="B100" s="79" t="s">
        <v>215</v>
      </c>
      <c r="C100" s="80" t="s">
        <v>1200</v>
      </c>
      <c r="D100" s="82">
        <v>104010002</v>
      </c>
    </row>
    <row r="101" spans="1:4" x14ac:dyDescent="0.25">
      <c r="A101" s="78" t="s">
        <v>211</v>
      </c>
      <c r="B101" s="79" t="s">
        <v>212</v>
      </c>
      <c r="C101" s="80" t="s">
        <v>1200</v>
      </c>
      <c r="D101" s="81">
        <v>104010001</v>
      </c>
    </row>
    <row r="102" spans="1:4" x14ac:dyDescent="0.25">
      <c r="A102" s="78" t="s">
        <v>221</v>
      </c>
      <c r="B102" s="79" t="s">
        <v>222</v>
      </c>
      <c r="C102" s="80" t="s">
        <v>1200</v>
      </c>
      <c r="D102" s="81">
        <v>101030009</v>
      </c>
    </row>
    <row r="103" spans="1:4" ht="22.5" x14ac:dyDescent="0.25">
      <c r="A103" s="78" t="s">
        <v>221</v>
      </c>
      <c r="B103" s="79" t="s">
        <v>225</v>
      </c>
      <c r="C103" s="80" t="s">
        <v>1200</v>
      </c>
      <c r="D103" s="81">
        <v>101030005</v>
      </c>
    </row>
    <row r="104" spans="1:4" x14ac:dyDescent="0.25">
      <c r="A104" s="78" t="s">
        <v>221</v>
      </c>
      <c r="B104" s="79" t="s">
        <v>224</v>
      </c>
      <c r="C104" s="80" t="s">
        <v>1200</v>
      </c>
      <c r="D104" s="81">
        <v>101030003</v>
      </c>
    </row>
    <row r="105" spans="1:4" ht="22.5" x14ac:dyDescent="0.25">
      <c r="A105" s="78" t="s">
        <v>221</v>
      </c>
      <c r="B105" s="79" t="s">
        <v>223</v>
      </c>
      <c r="C105" s="80" t="s">
        <v>1200</v>
      </c>
      <c r="D105" s="81">
        <v>101030002</v>
      </c>
    </row>
    <row r="106" spans="1:4" ht="22.5" x14ac:dyDescent="0.25">
      <c r="A106" s="78" t="s">
        <v>227</v>
      </c>
      <c r="B106" s="79" t="s">
        <v>227</v>
      </c>
      <c r="C106" s="80" t="s">
        <v>1200</v>
      </c>
      <c r="D106" s="81">
        <v>204040001</v>
      </c>
    </row>
    <row r="107" spans="1:4" ht="22.5" x14ac:dyDescent="0.25">
      <c r="A107" s="78" t="s">
        <v>231</v>
      </c>
      <c r="B107" s="79" t="s">
        <v>232</v>
      </c>
      <c r="C107" s="80" t="s">
        <v>1200</v>
      </c>
      <c r="D107" s="81">
        <v>204050003</v>
      </c>
    </row>
    <row r="108" spans="1:4" ht="22.5" x14ac:dyDescent="0.25">
      <c r="A108" s="78" t="s">
        <v>231</v>
      </c>
      <c r="B108" s="79" t="s">
        <v>233</v>
      </c>
      <c r="C108" s="80" t="s">
        <v>1200</v>
      </c>
      <c r="D108" s="81">
        <v>204050002</v>
      </c>
    </row>
    <row r="109" spans="1:4" ht="22.5" x14ac:dyDescent="0.25">
      <c r="A109" s="78" t="s">
        <v>231</v>
      </c>
      <c r="B109" s="79" t="s">
        <v>234</v>
      </c>
      <c r="C109" s="80" t="s">
        <v>1200</v>
      </c>
      <c r="D109" s="81">
        <v>204050001</v>
      </c>
    </row>
    <row r="110" spans="1:4" x14ac:dyDescent="0.25">
      <c r="A110" s="78" t="s">
        <v>235</v>
      </c>
      <c r="B110" s="79" t="s">
        <v>241</v>
      </c>
      <c r="C110" s="80" t="s">
        <v>1200</v>
      </c>
      <c r="D110" s="81">
        <v>103030009</v>
      </c>
    </row>
    <row r="111" spans="1:4" ht="22.5" x14ac:dyDescent="0.25">
      <c r="A111" s="78" t="s">
        <v>235</v>
      </c>
      <c r="B111" s="79" t="s">
        <v>236</v>
      </c>
      <c r="C111" s="80" t="s">
        <v>1200</v>
      </c>
      <c r="D111" s="81">
        <v>103030008</v>
      </c>
    </row>
    <row r="112" spans="1:4" x14ac:dyDescent="0.25">
      <c r="A112" s="78" t="s">
        <v>235</v>
      </c>
      <c r="B112" s="79" t="s">
        <v>240</v>
      </c>
      <c r="C112" s="80" t="s">
        <v>1200</v>
      </c>
      <c r="D112" s="81">
        <v>103030007</v>
      </c>
    </row>
    <row r="113" spans="1:4" ht="22.5" x14ac:dyDescent="0.25">
      <c r="A113" s="78" t="s">
        <v>235</v>
      </c>
      <c r="B113" s="79" t="s">
        <v>243</v>
      </c>
      <c r="C113" s="80" t="s">
        <v>1200</v>
      </c>
      <c r="D113" s="81">
        <v>103030006</v>
      </c>
    </row>
    <row r="114" spans="1:4" x14ac:dyDescent="0.25">
      <c r="A114" s="78" t="s">
        <v>235</v>
      </c>
      <c r="B114" s="79" t="s">
        <v>242</v>
      </c>
      <c r="C114" s="80" t="s">
        <v>1200</v>
      </c>
      <c r="D114" s="81">
        <v>103030005</v>
      </c>
    </row>
    <row r="115" spans="1:4" x14ac:dyDescent="0.25">
      <c r="A115" s="78" t="s">
        <v>235</v>
      </c>
      <c r="B115" s="79" t="s">
        <v>239</v>
      </c>
      <c r="C115" s="80" t="s">
        <v>1200</v>
      </c>
      <c r="D115" s="81">
        <v>103030003</v>
      </c>
    </row>
    <row r="116" spans="1:4" x14ac:dyDescent="0.25">
      <c r="A116" s="78" t="s">
        <v>235</v>
      </c>
      <c r="B116" s="79" t="s">
        <v>237</v>
      </c>
      <c r="C116" s="80" t="s">
        <v>1200</v>
      </c>
      <c r="D116" s="81">
        <v>103030002</v>
      </c>
    </row>
    <row r="117" spans="1:4" x14ac:dyDescent="0.25">
      <c r="A117" s="78" t="s">
        <v>235</v>
      </c>
      <c r="B117" s="79" t="s">
        <v>238</v>
      </c>
      <c r="C117" s="80" t="s">
        <v>1200</v>
      </c>
      <c r="D117" s="81">
        <v>103030001</v>
      </c>
    </row>
    <row r="118" spans="1:4" ht="22.5" x14ac:dyDescent="0.25">
      <c r="A118" s="78" t="s">
        <v>244</v>
      </c>
      <c r="B118" s="79" t="s">
        <v>245</v>
      </c>
      <c r="C118" s="80" t="s">
        <v>1200</v>
      </c>
      <c r="D118" s="81">
        <v>201030004</v>
      </c>
    </row>
    <row r="119" spans="1:4" x14ac:dyDescent="0.25">
      <c r="A119" s="78" t="s">
        <v>247</v>
      </c>
      <c r="B119" s="79" t="s">
        <v>257</v>
      </c>
      <c r="C119" s="80" t="s">
        <v>1200</v>
      </c>
      <c r="D119" s="81">
        <v>101040019</v>
      </c>
    </row>
    <row r="120" spans="1:4" x14ac:dyDescent="0.25">
      <c r="A120" s="78" t="s">
        <v>247</v>
      </c>
      <c r="B120" s="79" t="s">
        <v>256</v>
      </c>
      <c r="C120" s="80" t="s">
        <v>1200</v>
      </c>
      <c r="D120" s="81">
        <v>101040018</v>
      </c>
    </row>
    <row r="121" spans="1:4" x14ac:dyDescent="0.25">
      <c r="A121" s="78" t="s">
        <v>247</v>
      </c>
      <c r="B121" s="79" t="s">
        <v>255</v>
      </c>
      <c r="C121" s="80" t="s">
        <v>1200</v>
      </c>
      <c r="D121" s="81">
        <v>101040017</v>
      </c>
    </row>
    <row r="122" spans="1:4" ht="22.5" x14ac:dyDescent="0.25">
      <c r="A122" s="78" t="s">
        <v>247</v>
      </c>
      <c r="B122" s="79" t="s">
        <v>251</v>
      </c>
      <c r="C122" s="80" t="s">
        <v>1200</v>
      </c>
      <c r="D122" s="81">
        <v>101040015</v>
      </c>
    </row>
    <row r="123" spans="1:4" x14ac:dyDescent="0.25">
      <c r="A123" s="78" t="s">
        <v>247</v>
      </c>
      <c r="B123" s="79" t="s">
        <v>250</v>
      </c>
      <c r="C123" s="80" t="s">
        <v>1200</v>
      </c>
      <c r="D123" s="81">
        <v>101040011</v>
      </c>
    </row>
    <row r="124" spans="1:4" x14ac:dyDescent="0.25">
      <c r="A124" s="78" t="s">
        <v>247</v>
      </c>
      <c r="B124" s="79" t="s">
        <v>253</v>
      </c>
      <c r="C124" s="80" t="s">
        <v>1200</v>
      </c>
      <c r="D124" s="81">
        <v>101040016</v>
      </c>
    </row>
    <row r="125" spans="1:4" x14ac:dyDescent="0.25">
      <c r="A125" s="78" t="s">
        <v>247</v>
      </c>
      <c r="B125" s="79" t="s">
        <v>249</v>
      </c>
      <c r="C125" s="80" t="s">
        <v>1200</v>
      </c>
      <c r="D125" s="81">
        <v>101040007</v>
      </c>
    </row>
    <row r="126" spans="1:4" x14ac:dyDescent="0.25">
      <c r="A126" s="78" t="s">
        <v>247</v>
      </c>
      <c r="B126" s="79" t="s">
        <v>248</v>
      </c>
      <c r="C126" s="80" t="s">
        <v>1200</v>
      </c>
      <c r="D126" s="81">
        <v>101040005</v>
      </c>
    </row>
    <row r="127" spans="1:4" x14ac:dyDescent="0.25">
      <c r="A127" s="78" t="s">
        <v>247</v>
      </c>
      <c r="B127" s="79" t="s">
        <v>254</v>
      </c>
      <c r="C127" s="80" t="s">
        <v>1200</v>
      </c>
      <c r="D127" s="81">
        <v>101040004</v>
      </c>
    </row>
    <row r="128" spans="1:4" x14ac:dyDescent="0.25">
      <c r="A128" s="78" t="s">
        <v>247</v>
      </c>
      <c r="B128" s="79" t="s">
        <v>252</v>
      </c>
      <c r="C128" s="80" t="s">
        <v>1200</v>
      </c>
      <c r="D128" s="81">
        <v>101040001</v>
      </c>
    </row>
    <row r="129" spans="1:4" ht="22.5" x14ac:dyDescent="0.25">
      <c r="A129" s="78" t="s">
        <v>259</v>
      </c>
      <c r="B129" s="79" t="s">
        <v>262</v>
      </c>
      <c r="C129" s="80" t="s">
        <v>1200</v>
      </c>
      <c r="D129" s="81">
        <v>205080003</v>
      </c>
    </row>
    <row r="130" spans="1:4" x14ac:dyDescent="0.25">
      <c r="A130" s="78" t="s">
        <v>259</v>
      </c>
      <c r="B130" s="79" t="s">
        <v>259</v>
      </c>
      <c r="C130" s="80" t="s">
        <v>1200</v>
      </c>
      <c r="D130" s="81">
        <v>205080002</v>
      </c>
    </row>
    <row r="131" spans="1:4" ht="22.5" x14ac:dyDescent="0.25">
      <c r="A131" s="78" t="s">
        <v>259</v>
      </c>
      <c r="B131" s="79" t="s">
        <v>261</v>
      </c>
      <c r="C131" s="80" t="s">
        <v>1200</v>
      </c>
      <c r="D131" s="81">
        <v>205080001</v>
      </c>
    </row>
    <row r="132" spans="1:4" x14ac:dyDescent="0.25">
      <c r="A132" s="78" t="s">
        <v>263</v>
      </c>
      <c r="B132" s="79" t="s">
        <v>265</v>
      </c>
      <c r="C132" s="80" t="s">
        <v>1200</v>
      </c>
      <c r="D132" s="81">
        <v>103040004</v>
      </c>
    </row>
    <row r="133" spans="1:4" x14ac:dyDescent="0.25">
      <c r="A133" s="78" t="s">
        <v>263</v>
      </c>
      <c r="B133" s="79" t="s">
        <v>264</v>
      </c>
      <c r="C133" s="80" t="s">
        <v>1200</v>
      </c>
      <c r="D133" s="81">
        <v>103040003</v>
      </c>
    </row>
    <row r="134" spans="1:4" x14ac:dyDescent="0.25">
      <c r="A134" s="78" t="s">
        <v>263</v>
      </c>
      <c r="B134" s="79" t="s">
        <v>266</v>
      </c>
      <c r="C134" s="80" t="s">
        <v>1200</v>
      </c>
      <c r="D134" s="81">
        <v>103040002</v>
      </c>
    </row>
    <row r="135" spans="1:4" ht="22.5" x14ac:dyDescent="0.25">
      <c r="A135" s="78" t="s">
        <v>268</v>
      </c>
      <c r="B135" s="79" t="s">
        <v>270</v>
      </c>
      <c r="C135" s="80" t="s">
        <v>1200</v>
      </c>
      <c r="D135" s="81">
        <v>103050003</v>
      </c>
    </row>
    <row r="136" spans="1:4" ht="22.5" x14ac:dyDescent="0.25">
      <c r="A136" s="78" t="s">
        <v>268</v>
      </c>
      <c r="B136" s="79" t="s">
        <v>269</v>
      </c>
      <c r="C136" s="80" t="s">
        <v>1200</v>
      </c>
      <c r="D136" s="81">
        <v>103050001</v>
      </c>
    </row>
    <row r="137" spans="1:4" ht="22.5" x14ac:dyDescent="0.25">
      <c r="A137" s="78" t="s">
        <v>272</v>
      </c>
      <c r="B137" s="79" t="s">
        <v>273</v>
      </c>
      <c r="C137" s="80" t="s">
        <v>1200</v>
      </c>
      <c r="D137" s="81">
        <v>103060001</v>
      </c>
    </row>
    <row r="138" spans="1:4" ht="22.5" x14ac:dyDescent="0.25">
      <c r="A138" s="78" t="s">
        <v>275</v>
      </c>
      <c r="B138" s="79" t="s">
        <v>276</v>
      </c>
      <c r="C138" s="80" t="s">
        <v>1200</v>
      </c>
      <c r="D138" s="81">
        <v>205090002</v>
      </c>
    </row>
    <row r="139" spans="1:4" ht="22.5" x14ac:dyDescent="0.25">
      <c r="A139" s="78" t="s">
        <v>279</v>
      </c>
      <c r="B139" s="79" t="s">
        <v>281</v>
      </c>
      <c r="C139" s="80" t="s">
        <v>1200</v>
      </c>
      <c r="D139" s="81">
        <v>205110004</v>
      </c>
    </row>
    <row r="140" spans="1:4" ht="22.5" x14ac:dyDescent="0.25">
      <c r="A140" s="78" t="s">
        <v>279</v>
      </c>
      <c r="B140" s="79" t="s">
        <v>282</v>
      </c>
      <c r="C140" s="80" t="s">
        <v>1200</v>
      </c>
      <c r="D140" s="81">
        <v>205110003</v>
      </c>
    </row>
    <row r="141" spans="1:4" ht="22.5" x14ac:dyDescent="0.25">
      <c r="A141" s="78" t="s">
        <v>279</v>
      </c>
      <c r="B141" s="79" t="s">
        <v>284</v>
      </c>
      <c r="C141" s="80" t="s">
        <v>1200</v>
      </c>
      <c r="D141" s="81">
        <v>205110002</v>
      </c>
    </row>
    <row r="142" spans="1:4" ht="22.5" x14ac:dyDescent="0.25">
      <c r="A142" s="78" t="s">
        <v>279</v>
      </c>
      <c r="B142" s="79" t="s">
        <v>280</v>
      </c>
      <c r="C142" s="80" t="s">
        <v>1200</v>
      </c>
      <c r="D142" s="81">
        <v>205110001</v>
      </c>
    </row>
    <row r="143" spans="1:4" ht="33.75" x14ac:dyDescent="0.25">
      <c r="A143" s="78" t="s">
        <v>286</v>
      </c>
      <c r="B143" s="79" t="s">
        <v>286</v>
      </c>
      <c r="C143" s="80" t="s">
        <v>1200</v>
      </c>
      <c r="D143" s="81">
        <v>112020001</v>
      </c>
    </row>
    <row r="144" spans="1:4" ht="22.5" x14ac:dyDescent="0.25">
      <c r="A144" s="78" t="s">
        <v>290</v>
      </c>
      <c r="B144" s="79" t="s">
        <v>294</v>
      </c>
      <c r="C144" s="80" t="s">
        <v>1200</v>
      </c>
      <c r="D144" s="81">
        <v>202110004</v>
      </c>
    </row>
    <row r="145" spans="1:4" x14ac:dyDescent="0.25">
      <c r="A145" s="78" t="s">
        <v>290</v>
      </c>
      <c r="B145" s="79" t="s">
        <v>293</v>
      </c>
      <c r="C145" s="80" t="s">
        <v>1200</v>
      </c>
      <c r="D145" s="81">
        <v>202110003</v>
      </c>
    </row>
    <row r="146" spans="1:4" x14ac:dyDescent="0.25">
      <c r="A146" s="78" t="s">
        <v>290</v>
      </c>
      <c r="B146" s="79" t="s">
        <v>292</v>
      </c>
      <c r="C146" s="80" t="s">
        <v>1200</v>
      </c>
      <c r="D146" s="81">
        <v>202110002</v>
      </c>
    </row>
    <row r="147" spans="1:4" x14ac:dyDescent="0.25">
      <c r="A147" s="78" t="s">
        <v>290</v>
      </c>
      <c r="B147" s="79" t="s">
        <v>291</v>
      </c>
      <c r="C147" s="80" t="s">
        <v>1200</v>
      </c>
      <c r="D147" s="81">
        <v>202110001</v>
      </c>
    </row>
    <row r="148" spans="1:4" x14ac:dyDescent="0.25">
      <c r="A148" s="78" t="s">
        <v>296</v>
      </c>
      <c r="B148" s="79" t="s">
        <v>301</v>
      </c>
      <c r="C148" s="80" t="s">
        <v>1200</v>
      </c>
      <c r="D148" s="81">
        <v>205120005</v>
      </c>
    </row>
    <row r="149" spans="1:4" x14ac:dyDescent="0.25">
      <c r="A149" s="78" t="s">
        <v>296</v>
      </c>
      <c r="B149" s="79" t="s">
        <v>299</v>
      </c>
      <c r="C149" s="80" t="s">
        <v>1200</v>
      </c>
      <c r="D149" s="81">
        <v>205120004</v>
      </c>
    </row>
    <row r="150" spans="1:4" x14ac:dyDescent="0.25">
      <c r="A150" s="78" t="s">
        <v>296</v>
      </c>
      <c r="B150" s="79" t="s">
        <v>302</v>
      </c>
      <c r="C150" s="80" t="s">
        <v>1200</v>
      </c>
      <c r="D150" s="81">
        <v>205120003</v>
      </c>
    </row>
    <row r="151" spans="1:4" x14ac:dyDescent="0.25">
      <c r="A151" s="78" t="s">
        <v>296</v>
      </c>
      <c r="B151" s="79" t="s">
        <v>297</v>
      </c>
      <c r="C151" s="80" t="s">
        <v>1200</v>
      </c>
      <c r="D151" s="81">
        <v>205120001</v>
      </c>
    </row>
    <row r="152" spans="1:4" ht="22.5" x14ac:dyDescent="0.25">
      <c r="A152" s="78" t="s">
        <v>304</v>
      </c>
      <c r="B152" s="79" t="s">
        <v>308</v>
      </c>
      <c r="C152" s="80" t="s">
        <v>1200</v>
      </c>
      <c r="D152" s="81">
        <v>205130003</v>
      </c>
    </row>
    <row r="153" spans="1:4" ht="22.5" x14ac:dyDescent="0.25">
      <c r="A153" s="78" t="s">
        <v>304</v>
      </c>
      <c r="B153" s="79" t="s">
        <v>305</v>
      </c>
      <c r="C153" s="80" t="s">
        <v>1200</v>
      </c>
      <c r="D153" s="81">
        <v>205130002</v>
      </c>
    </row>
    <row r="154" spans="1:4" ht="22.5" x14ac:dyDescent="0.25">
      <c r="A154" s="78" t="s">
        <v>304</v>
      </c>
      <c r="B154" s="79" t="s">
        <v>306</v>
      </c>
      <c r="C154" s="80" t="s">
        <v>1200</v>
      </c>
      <c r="D154" s="81">
        <v>205130001</v>
      </c>
    </row>
    <row r="155" spans="1:4" x14ac:dyDescent="0.25">
      <c r="A155" s="78" t="s">
        <v>310</v>
      </c>
      <c r="B155" s="79" t="s">
        <v>317</v>
      </c>
      <c r="C155" s="80" t="s">
        <v>1200</v>
      </c>
      <c r="D155" s="81">
        <v>106010012</v>
      </c>
    </row>
    <row r="156" spans="1:4" x14ac:dyDescent="0.25">
      <c r="A156" s="78" t="s">
        <v>310</v>
      </c>
      <c r="B156" s="79" t="s">
        <v>314</v>
      </c>
      <c r="C156" s="80" t="s">
        <v>1200</v>
      </c>
      <c r="D156" s="81">
        <v>106010011</v>
      </c>
    </row>
    <row r="157" spans="1:4" x14ac:dyDescent="0.25">
      <c r="A157" s="78" t="s">
        <v>310</v>
      </c>
      <c r="B157" s="79" t="s">
        <v>311</v>
      </c>
      <c r="C157" s="80" t="s">
        <v>1200</v>
      </c>
      <c r="D157" s="81">
        <v>106010009</v>
      </c>
    </row>
    <row r="158" spans="1:4" x14ac:dyDescent="0.25">
      <c r="A158" s="78" t="s">
        <v>310</v>
      </c>
      <c r="B158" s="79" t="s">
        <v>315</v>
      </c>
      <c r="C158" s="80" t="s">
        <v>1200</v>
      </c>
      <c r="D158" s="81">
        <v>106010007</v>
      </c>
    </row>
    <row r="159" spans="1:4" ht="22.5" x14ac:dyDescent="0.25">
      <c r="A159" s="78" t="s">
        <v>310</v>
      </c>
      <c r="B159" s="79" t="s">
        <v>316</v>
      </c>
      <c r="C159" s="80" t="s">
        <v>1200</v>
      </c>
      <c r="D159" s="81">
        <v>106010005</v>
      </c>
    </row>
    <row r="160" spans="1:4" x14ac:dyDescent="0.25">
      <c r="A160" s="78" t="s">
        <v>310</v>
      </c>
      <c r="B160" s="79" t="s">
        <v>312</v>
      </c>
      <c r="C160" s="80" t="s">
        <v>1200</v>
      </c>
      <c r="D160" s="81">
        <v>106010001</v>
      </c>
    </row>
    <row r="161" spans="1:4" x14ac:dyDescent="0.25">
      <c r="A161" s="78" t="s">
        <v>319</v>
      </c>
      <c r="B161" s="79" t="s">
        <v>319</v>
      </c>
      <c r="C161" s="80" t="s">
        <v>1200</v>
      </c>
      <c r="D161" s="81">
        <v>204060001</v>
      </c>
    </row>
    <row r="162" spans="1:4" ht="22.5" x14ac:dyDescent="0.25">
      <c r="A162" s="78" t="s">
        <v>322</v>
      </c>
      <c r="B162" s="79" t="s">
        <v>331</v>
      </c>
      <c r="C162" s="80" t="s">
        <v>1200</v>
      </c>
      <c r="D162" s="81">
        <v>108010009</v>
      </c>
    </row>
    <row r="163" spans="1:4" x14ac:dyDescent="0.25">
      <c r="A163" s="78" t="s">
        <v>322</v>
      </c>
      <c r="B163" s="79" t="s">
        <v>326</v>
      </c>
      <c r="C163" s="80" t="s">
        <v>1200</v>
      </c>
      <c r="D163" s="81">
        <v>108010008</v>
      </c>
    </row>
    <row r="164" spans="1:4" x14ac:dyDescent="0.25">
      <c r="A164" s="78" t="s">
        <v>322</v>
      </c>
      <c r="B164" s="79" t="s">
        <v>330</v>
      </c>
      <c r="C164" s="80" t="s">
        <v>1200</v>
      </c>
      <c r="D164" s="81">
        <v>108010006</v>
      </c>
    </row>
    <row r="165" spans="1:4" x14ac:dyDescent="0.25">
      <c r="A165" s="78" t="s">
        <v>322</v>
      </c>
      <c r="B165" s="79" t="s">
        <v>332</v>
      </c>
      <c r="C165" s="80" t="s">
        <v>1200</v>
      </c>
      <c r="D165" s="81">
        <v>108010005</v>
      </c>
    </row>
    <row r="166" spans="1:4" ht="33.75" x14ac:dyDescent="0.25">
      <c r="A166" s="78" t="s">
        <v>322</v>
      </c>
      <c r="B166" s="79" t="s">
        <v>323</v>
      </c>
      <c r="C166" s="80" t="s">
        <v>1200</v>
      </c>
      <c r="D166" s="81">
        <v>108010007</v>
      </c>
    </row>
    <row r="167" spans="1:4" x14ac:dyDescent="0.25">
      <c r="A167" s="78" t="s">
        <v>322</v>
      </c>
      <c r="B167" s="79" t="s">
        <v>324</v>
      </c>
      <c r="C167" s="80" t="s">
        <v>1200</v>
      </c>
      <c r="D167" s="81">
        <v>108010003</v>
      </c>
    </row>
    <row r="168" spans="1:4" ht="22.5" x14ac:dyDescent="0.25">
      <c r="A168" s="78" t="s">
        <v>322</v>
      </c>
      <c r="B168" s="79" t="s">
        <v>328</v>
      </c>
      <c r="C168" s="80" t="s">
        <v>1200</v>
      </c>
      <c r="D168" s="81">
        <v>108010002</v>
      </c>
    </row>
    <row r="169" spans="1:4" x14ac:dyDescent="0.25">
      <c r="A169" s="78" t="s">
        <v>322</v>
      </c>
      <c r="B169" s="79" t="s">
        <v>325</v>
      </c>
      <c r="C169" s="80" t="s">
        <v>1200</v>
      </c>
      <c r="D169" s="81">
        <v>108010001</v>
      </c>
    </row>
    <row r="170" spans="1:4" x14ac:dyDescent="0.25">
      <c r="A170" s="78" t="s">
        <v>334</v>
      </c>
      <c r="B170" s="79" t="s">
        <v>342</v>
      </c>
      <c r="C170" s="80" t="s">
        <v>1200</v>
      </c>
      <c r="D170" s="81">
        <v>111040009</v>
      </c>
    </row>
    <row r="171" spans="1:4" x14ac:dyDescent="0.25">
      <c r="A171" s="78" t="s">
        <v>334</v>
      </c>
      <c r="B171" s="79" t="s">
        <v>341</v>
      </c>
      <c r="C171" s="80" t="s">
        <v>1200</v>
      </c>
      <c r="D171" s="81">
        <v>111040008</v>
      </c>
    </row>
    <row r="172" spans="1:4" x14ac:dyDescent="0.25">
      <c r="A172" s="78" t="s">
        <v>334</v>
      </c>
      <c r="B172" s="79" t="s">
        <v>340</v>
      </c>
      <c r="C172" s="80" t="s">
        <v>1200</v>
      </c>
      <c r="D172" s="81">
        <v>111040007</v>
      </c>
    </row>
    <row r="173" spans="1:4" ht="22.5" x14ac:dyDescent="0.25">
      <c r="A173" s="78" t="s">
        <v>334</v>
      </c>
      <c r="B173" s="79" t="s">
        <v>337</v>
      </c>
      <c r="C173" s="80" t="s">
        <v>1200</v>
      </c>
      <c r="D173" s="81">
        <v>111040006</v>
      </c>
    </row>
    <row r="174" spans="1:4" x14ac:dyDescent="0.25">
      <c r="A174" s="78" t="s">
        <v>334</v>
      </c>
      <c r="B174" s="79" t="s">
        <v>336</v>
      </c>
      <c r="C174" s="80" t="s">
        <v>1200</v>
      </c>
      <c r="D174" s="81">
        <v>111040005</v>
      </c>
    </row>
    <row r="175" spans="1:4" x14ac:dyDescent="0.25">
      <c r="A175" s="78" t="s">
        <v>334</v>
      </c>
      <c r="B175" s="79" t="s">
        <v>335</v>
      </c>
      <c r="C175" s="80" t="s">
        <v>1200</v>
      </c>
      <c r="D175" s="81">
        <v>111040004</v>
      </c>
    </row>
    <row r="176" spans="1:4" x14ac:dyDescent="0.25">
      <c r="A176" s="78" t="s">
        <v>334</v>
      </c>
      <c r="B176" s="79" t="s">
        <v>338</v>
      </c>
      <c r="C176" s="80" t="s">
        <v>1200</v>
      </c>
      <c r="D176" s="81">
        <v>111040003</v>
      </c>
    </row>
    <row r="177" spans="1:4" x14ac:dyDescent="0.25">
      <c r="A177" s="78" t="s">
        <v>334</v>
      </c>
      <c r="B177" s="79" t="s">
        <v>343</v>
      </c>
      <c r="C177" s="80" t="s">
        <v>1200</v>
      </c>
      <c r="D177" s="81">
        <v>111040002</v>
      </c>
    </row>
    <row r="178" spans="1:4" ht="22.5" x14ac:dyDescent="0.25">
      <c r="A178" s="78" t="s">
        <v>334</v>
      </c>
      <c r="B178" s="79" t="s">
        <v>339</v>
      </c>
      <c r="C178" s="80" t="s">
        <v>1200</v>
      </c>
      <c r="D178" s="81">
        <v>111040001</v>
      </c>
    </row>
    <row r="179" spans="1:4" x14ac:dyDescent="0.25">
      <c r="A179" s="78" t="s">
        <v>345</v>
      </c>
      <c r="B179" s="79" t="s">
        <v>351</v>
      </c>
      <c r="C179" s="80" t="s">
        <v>1200</v>
      </c>
      <c r="D179" s="81">
        <v>204070006</v>
      </c>
    </row>
    <row r="180" spans="1:4" x14ac:dyDescent="0.25">
      <c r="A180" s="78" t="s">
        <v>345</v>
      </c>
      <c r="B180" s="79" t="s">
        <v>349</v>
      </c>
      <c r="C180" s="80" t="s">
        <v>1200</v>
      </c>
      <c r="D180" s="81">
        <v>204070005</v>
      </c>
    </row>
    <row r="181" spans="1:4" x14ac:dyDescent="0.25">
      <c r="A181" s="78" t="s">
        <v>345</v>
      </c>
      <c r="B181" s="79" t="s">
        <v>346</v>
      </c>
      <c r="C181" s="80" t="s">
        <v>1200</v>
      </c>
      <c r="D181" s="81">
        <v>204070004</v>
      </c>
    </row>
    <row r="182" spans="1:4" x14ac:dyDescent="0.25">
      <c r="A182" s="78" t="s">
        <v>345</v>
      </c>
      <c r="B182" s="79" t="s">
        <v>350</v>
      </c>
      <c r="C182" s="80" t="s">
        <v>1200</v>
      </c>
      <c r="D182" s="81">
        <v>204070003</v>
      </c>
    </row>
    <row r="183" spans="1:4" x14ac:dyDescent="0.25">
      <c r="A183" s="78" t="s">
        <v>345</v>
      </c>
      <c r="B183" s="79" t="s">
        <v>352</v>
      </c>
      <c r="C183" s="80" t="s">
        <v>1200</v>
      </c>
      <c r="D183" s="81">
        <v>204070002</v>
      </c>
    </row>
    <row r="184" spans="1:4" x14ac:dyDescent="0.25">
      <c r="A184" s="78" t="s">
        <v>345</v>
      </c>
      <c r="B184" s="79" t="s">
        <v>348</v>
      </c>
      <c r="C184" s="80" t="s">
        <v>1200</v>
      </c>
      <c r="D184" s="81">
        <v>204070001</v>
      </c>
    </row>
    <row r="185" spans="1:4" x14ac:dyDescent="0.25">
      <c r="A185" s="78" t="s">
        <v>354</v>
      </c>
      <c r="B185" s="79" t="s">
        <v>358</v>
      </c>
      <c r="C185" s="80" t="s">
        <v>1200</v>
      </c>
      <c r="D185" s="81">
        <v>107020006</v>
      </c>
    </row>
    <row r="186" spans="1:4" x14ac:dyDescent="0.25">
      <c r="A186" s="78" t="s">
        <v>354</v>
      </c>
      <c r="B186" s="79" t="s">
        <v>355</v>
      </c>
      <c r="C186" s="80" t="s">
        <v>1200</v>
      </c>
      <c r="D186" s="81">
        <v>107020003</v>
      </c>
    </row>
    <row r="187" spans="1:4" ht="22.5" x14ac:dyDescent="0.25">
      <c r="A187" s="78" t="s">
        <v>354</v>
      </c>
      <c r="B187" s="79" t="s">
        <v>356</v>
      </c>
      <c r="C187" s="80" t="s">
        <v>1200</v>
      </c>
      <c r="D187" s="81">
        <v>107020002</v>
      </c>
    </row>
    <row r="188" spans="1:4" x14ac:dyDescent="0.25">
      <c r="A188" s="78" t="s">
        <v>354</v>
      </c>
      <c r="B188" s="79" t="s">
        <v>357</v>
      </c>
      <c r="C188" s="80" t="s">
        <v>1200</v>
      </c>
      <c r="D188" s="81">
        <v>107020001</v>
      </c>
    </row>
    <row r="189" spans="1:4" ht="33.75" x14ac:dyDescent="0.25">
      <c r="A189" s="78" t="s">
        <v>360</v>
      </c>
      <c r="B189" s="79" t="s">
        <v>363</v>
      </c>
      <c r="C189" s="80" t="s">
        <v>1200</v>
      </c>
      <c r="D189" s="81">
        <v>107030003</v>
      </c>
    </row>
    <row r="190" spans="1:4" x14ac:dyDescent="0.25">
      <c r="A190" s="78" t="s">
        <v>360</v>
      </c>
      <c r="B190" s="79" t="s">
        <v>361</v>
      </c>
      <c r="C190" s="80" t="s">
        <v>1200</v>
      </c>
      <c r="D190" s="81">
        <v>107030002</v>
      </c>
    </row>
    <row r="191" spans="1:4" ht="22.5" x14ac:dyDescent="0.25">
      <c r="A191" s="78" t="s">
        <v>360</v>
      </c>
      <c r="B191" s="79" t="s">
        <v>362</v>
      </c>
      <c r="C191" s="80" t="s">
        <v>1200</v>
      </c>
      <c r="D191" s="81">
        <v>107030001</v>
      </c>
    </row>
    <row r="192" spans="1:4" ht="22.5" x14ac:dyDescent="0.25">
      <c r="A192" s="78" t="s">
        <v>1190</v>
      </c>
      <c r="B192" s="79" t="s">
        <v>1190</v>
      </c>
      <c r="C192" s="80" t="s">
        <v>1200</v>
      </c>
      <c r="D192" s="81">
        <v>112040001</v>
      </c>
    </row>
    <row r="193" spans="1:4" x14ac:dyDescent="0.25">
      <c r="A193" s="78" t="s">
        <v>367</v>
      </c>
      <c r="B193" s="79" t="s">
        <v>368</v>
      </c>
      <c r="C193" s="80" t="s">
        <v>1200</v>
      </c>
      <c r="D193" s="81">
        <v>109010009</v>
      </c>
    </row>
    <row r="194" spans="1:4" ht="22.5" x14ac:dyDescent="0.25">
      <c r="A194" s="78" t="s">
        <v>367</v>
      </c>
      <c r="B194" s="79" t="s">
        <v>369</v>
      </c>
      <c r="C194" s="80" t="s">
        <v>1200</v>
      </c>
      <c r="D194" s="81">
        <v>109010003</v>
      </c>
    </row>
    <row r="195" spans="1:4" ht="22.5" x14ac:dyDescent="0.25">
      <c r="A195" s="78" t="s">
        <v>367</v>
      </c>
      <c r="B195" s="79" t="s">
        <v>371</v>
      </c>
      <c r="C195" s="80" t="s">
        <v>1200</v>
      </c>
      <c r="D195" s="81">
        <v>109010002</v>
      </c>
    </row>
    <row r="196" spans="1:4" x14ac:dyDescent="0.25">
      <c r="A196" s="78" t="s">
        <v>367</v>
      </c>
      <c r="B196" s="79" t="s">
        <v>370</v>
      </c>
      <c r="C196" s="80" t="s">
        <v>1200</v>
      </c>
      <c r="D196" s="81">
        <v>109010001</v>
      </c>
    </row>
    <row r="197" spans="1:4" ht="22.5" x14ac:dyDescent="0.25">
      <c r="A197" s="78" t="s">
        <v>373</v>
      </c>
      <c r="B197" s="79" t="s">
        <v>376</v>
      </c>
      <c r="C197" s="80" t="s">
        <v>1200</v>
      </c>
      <c r="D197" s="81">
        <v>110040002</v>
      </c>
    </row>
    <row r="198" spans="1:4" x14ac:dyDescent="0.25">
      <c r="A198" s="78" t="s">
        <v>373</v>
      </c>
      <c r="B198" s="79" t="s">
        <v>374</v>
      </c>
      <c r="C198" s="80" t="s">
        <v>1200</v>
      </c>
      <c r="D198" s="81">
        <v>110040001</v>
      </c>
    </row>
    <row r="199" spans="1:4" ht="22.5" x14ac:dyDescent="0.25">
      <c r="A199" s="78" t="s">
        <v>378</v>
      </c>
      <c r="B199" s="79" t="s">
        <v>381</v>
      </c>
      <c r="C199" s="80" t="s">
        <v>1200</v>
      </c>
      <c r="D199" s="81">
        <v>106020006</v>
      </c>
    </row>
    <row r="200" spans="1:4" x14ac:dyDescent="0.25">
      <c r="A200" s="78" t="s">
        <v>378</v>
      </c>
      <c r="B200" s="79" t="s">
        <v>384</v>
      </c>
      <c r="C200" s="80" t="s">
        <v>1200</v>
      </c>
      <c r="D200" s="81">
        <v>106020005</v>
      </c>
    </row>
    <row r="201" spans="1:4" x14ac:dyDescent="0.25">
      <c r="A201" s="78" t="s">
        <v>378</v>
      </c>
      <c r="B201" s="79" t="s">
        <v>383</v>
      </c>
      <c r="C201" s="80" t="s">
        <v>1200</v>
      </c>
      <c r="D201" s="81">
        <v>106020004</v>
      </c>
    </row>
    <row r="202" spans="1:4" x14ac:dyDescent="0.25">
      <c r="A202" s="78" t="s">
        <v>378</v>
      </c>
      <c r="B202" s="79" t="s">
        <v>382</v>
      </c>
      <c r="C202" s="80" t="s">
        <v>1200</v>
      </c>
      <c r="D202" s="81">
        <v>106020003</v>
      </c>
    </row>
    <row r="203" spans="1:4" x14ac:dyDescent="0.25">
      <c r="A203" s="78" t="s">
        <v>378</v>
      </c>
      <c r="B203" s="79" t="s">
        <v>380</v>
      </c>
      <c r="C203" s="80" t="s">
        <v>1200</v>
      </c>
      <c r="D203" s="81">
        <v>106020002</v>
      </c>
    </row>
    <row r="204" spans="1:4" x14ac:dyDescent="0.25">
      <c r="A204" s="78" t="s">
        <v>378</v>
      </c>
      <c r="B204" s="79" t="s">
        <v>379</v>
      </c>
      <c r="C204" s="80" t="s">
        <v>1200</v>
      </c>
      <c r="D204" s="81">
        <v>106020001</v>
      </c>
    </row>
    <row r="205" spans="1:4" x14ac:dyDescent="0.25">
      <c r="A205" s="78" t="s">
        <v>386</v>
      </c>
      <c r="B205" s="79" t="s">
        <v>387</v>
      </c>
      <c r="C205" s="80" t="s">
        <v>1200</v>
      </c>
      <c r="D205" s="81">
        <v>113010002</v>
      </c>
    </row>
    <row r="206" spans="1:4" x14ac:dyDescent="0.25">
      <c r="A206" s="78" t="s">
        <v>386</v>
      </c>
      <c r="B206" s="79" t="s">
        <v>388</v>
      </c>
      <c r="C206" s="80" t="s">
        <v>1200</v>
      </c>
      <c r="D206" s="81">
        <v>113010001</v>
      </c>
    </row>
    <row r="207" spans="1:4" x14ac:dyDescent="0.25">
      <c r="A207" s="78" t="s">
        <v>391</v>
      </c>
      <c r="B207" s="79" t="s">
        <v>393</v>
      </c>
      <c r="C207" s="80" t="s">
        <v>1200</v>
      </c>
      <c r="D207" s="81">
        <v>108020003</v>
      </c>
    </row>
    <row r="208" spans="1:4" x14ac:dyDescent="0.25">
      <c r="A208" s="78" t="s">
        <v>391</v>
      </c>
      <c r="B208" s="79" t="s">
        <v>394</v>
      </c>
      <c r="C208" s="80" t="s">
        <v>1200</v>
      </c>
      <c r="D208" s="81">
        <v>108020002</v>
      </c>
    </row>
    <row r="209" spans="1:4" x14ac:dyDescent="0.25">
      <c r="A209" s="78" t="s">
        <v>391</v>
      </c>
      <c r="B209" s="79" t="s">
        <v>392</v>
      </c>
      <c r="C209" s="80" t="s">
        <v>1200</v>
      </c>
      <c r="D209" s="81">
        <v>108020001</v>
      </c>
    </row>
    <row r="210" spans="1:4" x14ac:dyDescent="0.25">
      <c r="A210" s="78" t="s">
        <v>396</v>
      </c>
      <c r="B210" s="79" t="s">
        <v>397</v>
      </c>
      <c r="C210" s="80" t="s">
        <v>1200</v>
      </c>
      <c r="D210" s="81">
        <v>204080004</v>
      </c>
    </row>
    <row r="211" spans="1:4" x14ac:dyDescent="0.25">
      <c r="A211" s="78" t="s">
        <v>396</v>
      </c>
      <c r="B211" s="79" t="s">
        <v>400</v>
      </c>
      <c r="C211" s="80" t="s">
        <v>1200</v>
      </c>
      <c r="D211" s="81">
        <v>204080003</v>
      </c>
    </row>
    <row r="212" spans="1:4" x14ac:dyDescent="0.25">
      <c r="A212" s="78" t="s">
        <v>396</v>
      </c>
      <c r="B212" s="79" t="s">
        <v>398</v>
      </c>
      <c r="C212" s="80" t="s">
        <v>1200</v>
      </c>
      <c r="D212" s="81">
        <v>204080002</v>
      </c>
    </row>
    <row r="213" spans="1:4" x14ac:dyDescent="0.25">
      <c r="A213" s="78" t="s">
        <v>402</v>
      </c>
      <c r="B213" s="79" t="s">
        <v>402</v>
      </c>
      <c r="C213" s="80" t="s">
        <v>1200</v>
      </c>
      <c r="D213" s="81">
        <v>112050001</v>
      </c>
    </row>
    <row r="214" spans="1:4" ht="22.5" x14ac:dyDescent="0.25">
      <c r="A214" s="78" t="s">
        <v>405</v>
      </c>
      <c r="B214" s="79" t="s">
        <v>405</v>
      </c>
      <c r="C214" s="80" t="s">
        <v>1200</v>
      </c>
      <c r="D214" s="81">
        <v>112060001</v>
      </c>
    </row>
    <row r="215" spans="1:4" x14ac:dyDescent="0.25">
      <c r="A215" s="78" t="s">
        <v>408</v>
      </c>
      <c r="B215" s="79" t="s">
        <v>408</v>
      </c>
      <c r="C215" s="80" t="s">
        <v>1200</v>
      </c>
      <c r="D215" s="81">
        <v>112070001</v>
      </c>
    </row>
    <row r="216" spans="1:4" x14ac:dyDescent="0.25">
      <c r="A216" s="78" t="s">
        <v>411</v>
      </c>
      <c r="B216" s="79" t="s">
        <v>411</v>
      </c>
      <c r="C216" s="80" t="s">
        <v>1200</v>
      </c>
      <c r="D216" s="81">
        <v>112080001</v>
      </c>
    </row>
    <row r="217" spans="1:4" ht="22.5" x14ac:dyDescent="0.25">
      <c r="A217" s="78" t="s">
        <v>414</v>
      </c>
      <c r="B217" s="79" t="s">
        <v>414</v>
      </c>
      <c r="C217" s="80" t="s">
        <v>1200</v>
      </c>
      <c r="D217" s="81">
        <v>112090001</v>
      </c>
    </row>
    <row r="218" spans="1:4" x14ac:dyDescent="0.25">
      <c r="A218" s="78" t="s">
        <v>416</v>
      </c>
      <c r="B218" s="79" t="s">
        <v>416</v>
      </c>
      <c r="C218" s="80" t="s">
        <v>1200</v>
      </c>
      <c r="D218" s="81">
        <v>112100001</v>
      </c>
    </row>
    <row r="219" spans="1:4" ht="33.75" x14ac:dyDescent="0.25">
      <c r="A219" s="78" t="s">
        <v>419</v>
      </c>
      <c r="B219" s="79" t="s">
        <v>420</v>
      </c>
      <c r="C219" s="80" t="s">
        <v>1200</v>
      </c>
      <c r="D219" s="81">
        <v>112110002</v>
      </c>
    </row>
    <row r="220" spans="1:4" ht="33.75" x14ac:dyDescent="0.25">
      <c r="A220" s="78" t="s">
        <v>419</v>
      </c>
      <c r="B220" s="79" t="s">
        <v>422</v>
      </c>
      <c r="C220" s="80" t="s">
        <v>1200</v>
      </c>
      <c r="D220" s="81">
        <v>112110001</v>
      </c>
    </row>
    <row r="221" spans="1:4" ht="22.5" x14ac:dyDescent="0.25">
      <c r="A221" s="78" t="s">
        <v>424</v>
      </c>
      <c r="B221" s="79" t="s">
        <v>424</v>
      </c>
      <c r="C221" s="80" t="s">
        <v>1200</v>
      </c>
      <c r="D221" s="81">
        <v>112120001</v>
      </c>
    </row>
    <row r="222" spans="1:4" ht="22.5" x14ac:dyDescent="0.25">
      <c r="A222" s="78" t="s">
        <v>427</v>
      </c>
      <c r="B222" s="79" t="s">
        <v>427</v>
      </c>
      <c r="C222" s="80" t="s">
        <v>1200</v>
      </c>
      <c r="D222" s="81">
        <v>112130001</v>
      </c>
    </row>
    <row r="223" spans="1:4" ht="22.5" x14ac:dyDescent="0.25">
      <c r="A223" s="78" t="s">
        <v>429</v>
      </c>
      <c r="B223" s="79" t="s">
        <v>429</v>
      </c>
      <c r="C223" s="80" t="s">
        <v>1200</v>
      </c>
      <c r="D223" s="81">
        <v>112140001</v>
      </c>
    </row>
    <row r="224" spans="1:4" ht="33.75" x14ac:dyDescent="0.25">
      <c r="A224" s="78" t="s">
        <v>432</v>
      </c>
      <c r="B224" s="79" t="s">
        <v>432</v>
      </c>
      <c r="C224" s="80" t="s">
        <v>1200</v>
      </c>
      <c r="D224" s="81">
        <v>112150001</v>
      </c>
    </row>
    <row r="225" spans="1:4" x14ac:dyDescent="0.25">
      <c r="A225" s="78" t="s">
        <v>435</v>
      </c>
      <c r="B225" s="79" t="s">
        <v>436</v>
      </c>
      <c r="C225" s="80" t="s">
        <v>1200</v>
      </c>
      <c r="D225" s="81">
        <v>101050007</v>
      </c>
    </row>
    <row r="226" spans="1:4" x14ac:dyDescent="0.25">
      <c r="A226" s="78" t="s">
        <v>435</v>
      </c>
      <c r="B226" s="79" t="s">
        <v>440</v>
      </c>
      <c r="C226" s="80" t="s">
        <v>1200</v>
      </c>
      <c r="D226" s="81">
        <v>101050006</v>
      </c>
    </row>
    <row r="227" spans="1:4" x14ac:dyDescent="0.25">
      <c r="A227" s="78" t="s">
        <v>435</v>
      </c>
      <c r="B227" s="79" t="s">
        <v>437</v>
      </c>
      <c r="C227" s="80" t="s">
        <v>1200</v>
      </c>
      <c r="D227" s="81">
        <v>101050005</v>
      </c>
    </row>
    <row r="228" spans="1:4" x14ac:dyDescent="0.25">
      <c r="A228" s="78" t="s">
        <v>435</v>
      </c>
      <c r="B228" s="79" t="s">
        <v>439</v>
      </c>
      <c r="C228" s="80" t="s">
        <v>1200</v>
      </c>
      <c r="D228" s="81">
        <v>101050002</v>
      </c>
    </row>
    <row r="229" spans="1:4" x14ac:dyDescent="0.25">
      <c r="A229" s="78" t="s">
        <v>435</v>
      </c>
      <c r="B229" s="79" t="s">
        <v>438</v>
      </c>
      <c r="C229" s="80" t="s">
        <v>1200</v>
      </c>
      <c r="D229" s="81">
        <v>101050001</v>
      </c>
    </row>
    <row r="230" spans="1:4" x14ac:dyDescent="0.25">
      <c r="A230" s="78" t="s">
        <v>442</v>
      </c>
      <c r="B230" s="79" t="s">
        <v>442</v>
      </c>
      <c r="C230" s="80" t="s">
        <v>1200</v>
      </c>
      <c r="D230" s="81">
        <v>108030001</v>
      </c>
    </row>
    <row r="231" spans="1:4" x14ac:dyDescent="0.25">
      <c r="A231" s="78" t="s">
        <v>444</v>
      </c>
      <c r="B231" s="79" t="s">
        <v>446</v>
      </c>
      <c r="C231" s="80" t="s">
        <v>1200</v>
      </c>
      <c r="D231" s="81">
        <v>111050004</v>
      </c>
    </row>
    <row r="232" spans="1:4" ht="22.5" x14ac:dyDescent="0.25">
      <c r="A232" s="78" t="s">
        <v>444</v>
      </c>
      <c r="B232" s="79" t="s">
        <v>449</v>
      </c>
      <c r="C232" s="80" t="s">
        <v>1200</v>
      </c>
      <c r="D232" s="81">
        <v>111050003</v>
      </c>
    </row>
    <row r="233" spans="1:4" x14ac:dyDescent="0.25">
      <c r="A233" s="78" t="s">
        <v>444</v>
      </c>
      <c r="B233" s="79" t="s">
        <v>448</v>
      </c>
      <c r="C233" s="80" t="s">
        <v>1200</v>
      </c>
      <c r="D233" s="81">
        <v>111050002</v>
      </c>
    </row>
    <row r="234" spans="1:4" ht="22.5" x14ac:dyDescent="0.25">
      <c r="A234" s="78" t="s">
        <v>444</v>
      </c>
      <c r="B234" s="79" t="s">
        <v>445</v>
      </c>
      <c r="C234" s="80" t="s">
        <v>1200</v>
      </c>
      <c r="D234" s="81">
        <v>111050001</v>
      </c>
    </row>
    <row r="235" spans="1:4" ht="22.5" x14ac:dyDescent="0.25">
      <c r="A235" s="78" t="s">
        <v>452</v>
      </c>
      <c r="B235" s="79" t="s">
        <v>456</v>
      </c>
      <c r="C235" s="80" t="s">
        <v>1200</v>
      </c>
      <c r="D235" s="81">
        <v>103070006</v>
      </c>
    </row>
    <row r="236" spans="1:4" ht="22.5" x14ac:dyDescent="0.25">
      <c r="A236" s="78" t="s">
        <v>452</v>
      </c>
      <c r="B236" s="79" t="s">
        <v>457</v>
      </c>
      <c r="C236" s="80" t="s">
        <v>1200</v>
      </c>
      <c r="D236" s="81">
        <v>103070005</v>
      </c>
    </row>
    <row r="237" spans="1:4" x14ac:dyDescent="0.25">
      <c r="A237" s="78" t="s">
        <v>452</v>
      </c>
      <c r="B237" s="79" t="s">
        <v>459</v>
      </c>
      <c r="C237" s="80" t="s">
        <v>1200</v>
      </c>
      <c r="D237" s="81">
        <v>103070004</v>
      </c>
    </row>
    <row r="238" spans="1:4" ht="22.5" x14ac:dyDescent="0.25">
      <c r="A238" s="78" t="s">
        <v>452</v>
      </c>
      <c r="B238" s="79" t="s">
        <v>453</v>
      </c>
      <c r="C238" s="80" t="s">
        <v>1200</v>
      </c>
      <c r="D238" s="81">
        <v>103070003</v>
      </c>
    </row>
    <row r="239" spans="1:4" x14ac:dyDescent="0.25">
      <c r="A239" s="78" t="s">
        <v>452</v>
      </c>
      <c r="B239" s="79" t="s">
        <v>455</v>
      </c>
      <c r="C239" s="80" t="s">
        <v>1200</v>
      </c>
      <c r="D239" s="81">
        <v>103070007</v>
      </c>
    </row>
    <row r="240" spans="1:4" x14ac:dyDescent="0.25">
      <c r="A240" s="78" t="s">
        <v>452</v>
      </c>
      <c r="B240" s="79" t="s">
        <v>460</v>
      </c>
      <c r="C240" s="80" t="s">
        <v>1200</v>
      </c>
      <c r="D240" s="81">
        <v>103070002</v>
      </c>
    </row>
    <row r="241" spans="1:4" ht="22.5" x14ac:dyDescent="0.25">
      <c r="A241" s="78" t="s">
        <v>452</v>
      </c>
      <c r="B241" s="79" t="s">
        <v>454</v>
      </c>
      <c r="C241" s="80" t="s">
        <v>1200</v>
      </c>
      <c r="D241" s="81">
        <v>103070001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D52FC-A890-4E3A-89C7-BB885773FA49}">
  <dimension ref="A1:D240"/>
  <sheetViews>
    <sheetView workbookViewId="0">
      <selection activeCell="B155" sqref="B155:C166"/>
    </sheetView>
  </sheetViews>
  <sheetFormatPr defaultRowHeight="15" x14ac:dyDescent="0.25"/>
  <cols>
    <col min="1" max="1" width="9" bestFit="1" customWidth="1"/>
    <col min="2" max="2" width="9" customWidth="1"/>
    <col min="3" max="3" width="8.7109375" style="63"/>
    <col min="4" max="4" width="95" style="63" bestFit="1" customWidth="1"/>
  </cols>
  <sheetData>
    <row r="1" spans="1:4" x14ac:dyDescent="0.25">
      <c r="A1" s="52">
        <v>202010002</v>
      </c>
      <c r="B1" s="60" t="s">
        <v>1196</v>
      </c>
      <c r="C1" s="61" t="s">
        <v>1105</v>
      </c>
      <c r="D1" s="62" t="s">
        <v>4</v>
      </c>
    </row>
    <row r="2" spans="1:4" x14ac:dyDescent="0.25">
      <c r="A2" s="52">
        <v>201010005</v>
      </c>
      <c r="B2" s="60" t="s">
        <v>1196</v>
      </c>
      <c r="C2" s="61" t="s">
        <v>1106</v>
      </c>
      <c r="D2" s="62" t="s">
        <v>12</v>
      </c>
    </row>
    <row r="3" spans="1:4" s="57" customFormat="1" x14ac:dyDescent="0.25">
      <c r="A3" s="53">
        <v>201010004</v>
      </c>
      <c r="B3" s="60" t="s">
        <v>1196</v>
      </c>
      <c r="C3" s="61" t="s">
        <v>1107</v>
      </c>
      <c r="D3" s="62" t="s">
        <v>21</v>
      </c>
    </row>
    <row r="4" spans="1:4" x14ac:dyDescent="0.25">
      <c r="A4" s="52">
        <v>201010003</v>
      </c>
      <c r="B4" s="60" t="s">
        <v>1196</v>
      </c>
      <c r="C4" s="61" t="s">
        <v>1108</v>
      </c>
      <c r="D4" s="62" t="s">
        <v>30</v>
      </c>
    </row>
    <row r="5" spans="1:4" x14ac:dyDescent="0.25">
      <c r="A5" s="52">
        <v>201010002</v>
      </c>
      <c r="B5" s="60" t="s">
        <v>1196</v>
      </c>
      <c r="C5" s="61" t="s">
        <v>1109</v>
      </c>
      <c r="D5" s="62" t="s">
        <v>37</v>
      </c>
    </row>
    <row r="6" spans="1:4" x14ac:dyDescent="0.25">
      <c r="A6" s="52">
        <v>201010001</v>
      </c>
      <c r="B6" s="60" t="s">
        <v>1196</v>
      </c>
      <c r="C6" s="61" t="s">
        <v>1110</v>
      </c>
      <c r="D6" s="62" t="s">
        <v>44</v>
      </c>
    </row>
    <row r="7" spans="1:4" x14ac:dyDescent="0.25">
      <c r="A7" s="52">
        <v>202020005</v>
      </c>
      <c r="B7" s="60" t="s">
        <v>1196</v>
      </c>
      <c r="C7" s="61" t="s">
        <v>1111</v>
      </c>
      <c r="D7" s="62" t="s">
        <v>49</v>
      </c>
    </row>
    <row r="8" spans="1:4" x14ac:dyDescent="0.25">
      <c r="A8" s="52">
        <v>202020004</v>
      </c>
      <c r="B8" s="60" t="s">
        <v>1196</v>
      </c>
      <c r="C8" s="61" t="s">
        <v>1112</v>
      </c>
      <c r="D8" s="62" t="s">
        <v>61</v>
      </c>
    </row>
    <row r="9" spans="1:4" x14ac:dyDescent="0.25">
      <c r="A9" s="52">
        <v>202020003</v>
      </c>
      <c r="B9" s="60" t="s">
        <v>1196</v>
      </c>
      <c r="C9" s="61" t="s">
        <v>1113</v>
      </c>
      <c r="D9" s="62" t="s">
        <v>65</v>
      </c>
    </row>
    <row r="10" spans="1:4" x14ac:dyDescent="0.25">
      <c r="A10" s="52">
        <v>202020002</v>
      </c>
      <c r="B10" s="60" t="s">
        <v>1196</v>
      </c>
      <c r="C10" s="61" t="s">
        <v>1114</v>
      </c>
      <c r="D10" s="62" t="s">
        <v>70</v>
      </c>
    </row>
    <row r="11" spans="1:4" x14ac:dyDescent="0.25">
      <c r="A11" s="52">
        <v>202020001</v>
      </c>
      <c r="B11" s="60" t="s">
        <v>1196</v>
      </c>
      <c r="C11" s="61" t="s">
        <v>1115</v>
      </c>
      <c r="D11" s="62" t="s">
        <v>73</v>
      </c>
    </row>
    <row r="12" spans="1:4" x14ac:dyDescent="0.25">
      <c r="A12" s="52">
        <v>101010004</v>
      </c>
      <c r="B12" s="60" t="s">
        <v>1196</v>
      </c>
      <c r="C12" s="61" t="s">
        <v>1116</v>
      </c>
      <c r="D12" s="62" t="s">
        <v>78</v>
      </c>
    </row>
    <row r="13" spans="1:4" x14ac:dyDescent="0.25">
      <c r="A13" s="52">
        <v>101010007</v>
      </c>
      <c r="B13" s="60" t="s">
        <v>1196</v>
      </c>
      <c r="C13" s="61" t="s">
        <v>1117</v>
      </c>
      <c r="D13" s="62" t="s">
        <v>85</v>
      </c>
    </row>
    <row r="14" spans="1:4" x14ac:dyDescent="0.25">
      <c r="A14" s="52">
        <v>101010006</v>
      </c>
      <c r="B14" s="60" t="s">
        <v>1196</v>
      </c>
      <c r="C14" s="61" t="s">
        <v>1118</v>
      </c>
      <c r="D14" s="62" t="s">
        <v>90</v>
      </c>
    </row>
    <row r="15" spans="1:4" s="57" customFormat="1" x14ac:dyDescent="0.25">
      <c r="A15" s="53">
        <v>101010005</v>
      </c>
      <c r="B15" s="60" t="s">
        <v>1196</v>
      </c>
      <c r="C15" s="61" t="s">
        <v>1119</v>
      </c>
      <c r="D15" s="62" t="s">
        <v>92</v>
      </c>
    </row>
    <row r="16" spans="1:4" x14ac:dyDescent="0.25">
      <c r="A16" s="52">
        <v>103010003</v>
      </c>
      <c r="B16" s="60" t="s">
        <v>1196</v>
      </c>
      <c r="C16" s="61" t="s">
        <v>1120</v>
      </c>
      <c r="D16" s="62" t="s">
        <v>95</v>
      </c>
    </row>
    <row r="17" spans="1:4" x14ac:dyDescent="0.25">
      <c r="A17" s="52">
        <v>103010001</v>
      </c>
      <c r="B17" s="60" t="s">
        <v>1196</v>
      </c>
      <c r="C17" s="61" t="s">
        <v>1121</v>
      </c>
      <c r="D17" s="62" t="s">
        <v>99</v>
      </c>
    </row>
    <row r="18" spans="1:4" x14ac:dyDescent="0.25">
      <c r="A18" s="52">
        <v>110010003</v>
      </c>
      <c r="B18" s="60" t="s">
        <v>1196</v>
      </c>
      <c r="C18" s="61" t="s">
        <v>1122</v>
      </c>
      <c r="D18" s="62" t="s">
        <v>103</v>
      </c>
    </row>
    <row r="19" spans="1:4" x14ac:dyDescent="0.25">
      <c r="A19" s="52">
        <v>110020007</v>
      </c>
      <c r="B19" s="60" t="s">
        <v>1196</v>
      </c>
      <c r="C19" s="61" t="s">
        <v>1123</v>
      </c>
      <c r="D19" s="62" t="s">
        <v>106</v>
      </c>
    </row>
    <row r="20" spans="1:4" x14ac:dyDescent="0.25">
      <c r="A20" s="52">
        <v>110020006</v>
      </c>
      <c r="B20" s="60" t="s">
        <v>1196</v>
      </c>
      <c r="C20" s="61" t="s">
        <v>1124</v>
      </c>
      <c r="D20" s="62" t="s">
        <v>111</v>
      </c>
    </row>
    <row r="21" spans="1:4" x14ac:dyDescent="0.25">
      <c r="A21" s="52">
        <v>110020005</v>
      </c>
      <c r="B21" s="60" t="s">
        <v>1196</v>
      </c>
      <c r="C21" s="61" t="s">
        <v>1125</v>
      </c>
      <c r="D21" s="62" t="s">
        <v>116</v>
      </c>
    </row>
    <row r="22" spans="1:4" x14ac:dyDescent="0.25">
      <c r="A22" s="52">
        <v>110020003</v>
      </c>
      <c r="B22" s="60" t="s">
        <v>1196</v>
      </c>
      <c r="C22" s="61" t="s">
        <v>1126</v>
      </c>
      <c r="D22" s="62" t="s">
        <v>119</v>
      </c>
    </row>
    <row r="23" spans="1:4" x14ac:dyDescent="0.25">
      <c r="A23" s="52">
        <v>110020002</v>
      </c>
      <c r="B23" s="60" t="s">
        <v>1196</v>
      </c>
      <c r="C23" s="61" t="s">
        <v>1127</v>
      </c>
      <c r="D23" s="62" t="s">
        <v>124</v>
      </c>
    </row>
    <row r="24" spans="1:4" x14ac:dyDescent="0.25">
      <c r="A24" s="52">
        <v>110020001</v>
      </c>
      <c r="B24" s="60" t="s">
        <v>1196</v>
      </c>
      <c r="C24" s="61" t="s">
        <v>1128</v>
      </c>
      <c r="D24" s="62" t="s">
        <v>129</v>
      </c>
    </row>
    <row r="25" spans="1:4" x14ac:dyDescent="0.25">
      <c r="A25" s="52">
        <v>205010001</v>
      </c>
      <c r="B25" s="60" t="s">
        <v>1196</v>
      </c>
      <c r="C25" s="61" t="s">
        <v>1129</v>
      </c>
      <c r="D25" s="62" t="s">
        <v>133</v>
      </c>
    </row>
    <row r="26" spans="1:4" x14ac:dyDescent="0.25">
      <c r="A26" s="52">
        <v>110030005</v>
      </c>
      <c r="B26" s="60" t="s">
        <v>1196</v>
      </c>
      <c r="C26" s="61" t="s">
        <v>1130</v>
      </c>
      <c r="D26" s="62" t="s">
        <v>138</v>
      </c>
    </row>
    <row r="27" spans="1:4" s="57" customFormat="1" x14ac:dyDescent="0.25">
      <c r="A27" s="53">
        <v>110030002</v>
      </c>
      <c r="B27" s="64" t="s">
        <v>1196</v>
      </c>
      <c r="C27" s="55" t="s">
        <v>1131</v>
      </c>
      <c r="D27" s="56" t="s">
        <v>144</v>
      </c>
    </row>
    <row r="28" spans="1:4" s="57" customFormat="1" x14ac:dyDescent="0.25">
      <c r="A28" s="53">
        <v>202030001</v>
      </c>
      <c r="B28" s="64" t="s">
        <v>1196</v>
      </c>
      <c r="C28" s="55" t="s">
        <v>1132</v>
      </c>
      <c r="D28" s="56" t="s">
        <v>155</v>
      </c>
    </row>
    <row r="29" spans="1:4" x14ac:dyDescent="0.25">
      <c r="A29" s="52">
        <v>302010001</v>
      </c>
      <c r="B29" s="60" t="s">
        <v>1196</v>
      </c>
      <c r="C29" s="61" t="s">
        <v>1133</v>
      </c>
      <c r="D29" s="62" t="s">
        <v>166</v>
      </c>
    </row>
    <row r="30" spans="1:4" x14ac:dyDescent="0.25">
      <c r="A30" s="52">
        <v>202040003</v>
      </c>
      <c r="B30" s="60" t="s">
        <v>1196</v>
      </c>
      <c r="C30" s="61" t="s">
        <v>1134</v>
      </c>
      <c r="D30" s="62" t="s">
        <v>170</v>
      </c>
    </row>
    <row r="31" spans="1:4" x14ac:dyDescent="0.25">
      <c r="A31" s="52">
        <v>202040002</v>
      </c>
      <c r="B31" s="60" t="s">
        <v>1196</v>
      </c>
      <c r="C31" s="61" t="s">
        <v>1135</v>
      </c>
      <c r="D31" s="62" t="s">
        <v>174</v>
      </c>
    </row>
    <row r="32" spans="1:4" x14ac:dyDescent="0.25">
      <c r="A32" s="52">
        <v>202040001</v>
      </c>
      <c r="B32" s="60" t="s">
        <v>1196</v>
      </c>
      <c r="C32" s="61" t="s">
        <v>1136</v>
      </c>
      <c r="D32" s="62" t="s">
        <v>180</v>
      </c>
    </row>
    <row r="33" spans="1:4" s="57" customFormat="1" x14ac:dyDescent="0.25">
      <c r="A33" s="53">
        <v>202050002</v>
      </c>
      <c r="B33" s="64" t="s">
        <v>1196</v>
      </c>
      <c r="C33" s="55" t="s">
        <v>1137</v>
      </c>
      <c r="D33" s="56" t="s">
        <v>188</v>
      </c>
    </row>
    <row r="34" spans="1:4" x14ac:dyDescent="0.25">
      <c r="A34" s="52">
        <v>202050001</v>
      </c>
      <c r="B34" s="60" t="s">
        <v>1196</v>
      </c>
      <c r="C34" s="61" t="s">
        <v>1138</v>
      </c>
      <c r="D34" s="62" t="s">
        <v>193</v>
      </c>
    </row>
    <row r="35" spans="1:4" x14ac:dyDescent="0.25">
      <c r="A35" s="52">
        <v>103020001</v>
      </c>
      <c r="B35" s="60" t="s">
        <v>1196</v>
      </c>
      <c r="C35" s="61" t="s">
        <v>1139</v>
      </c>
      <c r="D35" s="62" t="s">
        <v>199</v>
      </c>
    </row>
    <row r="36" spans="1:4" x14ac:dyDescent="0.25">
      <c r="A36" s="52">
        <v>202060001</v>
      </c>
      <c r="B36" s="60" t="s">
        <v>1196</v>
      </c>
      <c r="C36" s="61" t="s">
        <v>1140</v>
      </c>
      <c r="D36" s="62" t="s">
        <v>204</v>
      </c>
    </row>
    <row r="37" spans="1:4" x14ac:dyDescent="0.25">
      <c r="A37" s="52">
        <v>205020002</v>
      </c>
      <c r="B37" s="60" t="s">
        <v>1196</v>
      </c>
      <c r="C37" s="61" t="s">
        <v>1141</v>
      </c>
      <c r="D37" s="62" t="s">
        <v>207</v>
      </c>
    </row>
    <row r="38" spans="1:4" x14ac:dyDescent="0.25">
      <c r="A38" s="52">
        <v>205020001</v>
      </c>
      <c r="B38" s="60" t="s">
        <v>1196</v>
      </c>
      <c r="C38" s="61" t="s">
        <v>1142</v>
      </c>
      <c r="D38" s="62" t="s">
        <v>211</v>
      </c>
    </row>
    <row r="39" spans="1:4" x14ac:dyDescent="0.25">
      <c r="A39" s="52">
        <v>105020002</v>
      </c>
      <c r="B39" s="60" t="s">
        <v>1196</v>
      </c>
      <c r="C39" s="61" t="s">
        <v>1143</v>
      </c>
      <c r="D39" s="62" t="s">
        <v>221</v>
      </c>
    </row>
    <row r="40" spans="1:4" x14ac:dyDescent="0.25">
      <c r="A40" s="52">
        <v>111010004</v>
      </c>
      <c r="B40" s="60" t="s">
        <v>1196</v>
      </c>
      <c r="C40" s="61" t="s">
        <v>1144</v>
      </c>
      <c r="D40" s="62" t="s">
        <v>227</v>
      </c>
    </row>
    <row r="41" spans="1:4" x14ac:dyDescent="0.25">
      <c r="A41" s="52">
        <v>111010003</v>
      </c>
      <c r="B41" s="60" t="s">
        <v>1196</v>
      </c>
      <c r="C41" s="61" t="s">
        <v>1145</v>
      </c>
      <c r="D41" s="62" t="s">
        <v>231</v>
      </c>
    </row>
    <row r="42" spans="1:4" s="57" customFormat="1" x14ac:dyDescent="0.25">
      <c r="A42" s="53">
        <v>111010002</v>
      </c>
      <c r="B42" s="60" t="s">
        <v>1196</v>
      </c>
      <c r="C42" s="61" t="s">
        <v>1146</v>
      </c>
      <c r="D42" s="62" t="s">
        <v>235</v>
      </c>
    </row>
    <row r="43" spans="1:4" x14ac:dyDescent="0.25">
      <c r="A43" s="52">
        <v>111010001</v>
      </c>
      <c r="B43" s="60" t="s">
        <v>1196</v>
      </c>
      <c r="C43" s="61" t="s">
        <v>1147</v>
      </c>
      <c r="D43" s="62" t="s">
        <v>244</v>
      </c>
    </row>
    <row r="44" spans="1:4" s="57" customFormat="1" x14ac:dyDescent="0.25">
      <c r="A44" s="53">
        <v>112010001</v>
      </c>
      <c r="B44" s="64" t="s">
        <v>1196</v>
      </c>
      <c r="C44" s="55" t="s">
        <v>1148</v>
      </c>
      <c r="D44" s="56" t="s">
        <v>247</v>
      </c>
    </row>
    <row r="45" spans="1:4" x14ac:dyDescent="0.25">
      <c r="A45" s="52">
        <v>205030003</v>
      </c>
      <c r="B45" s="60" t="s">
        <v>1196</v>
      </c>
      <c r="C45" s="61" t="s">
        <v>1149</v>
      </c>
      <c r="D45" s="62" t="s">
        <v>259</v>
      </c>
    </row>
    <row r="46" spans="1:4" x14ac:dyDescent="0.25">
      <c r="A46" s="52">
        <v>205030002</v>
      </c>
      <c r="B46" s="60" t="s">
        <v>1196</v>
      </c>
      <c r="C46" s="61" t="s">
        <v>1150</v>
      </c>
      <c r="D46" s="62" t="s">
        <v>263</v>
      </c>
    </row>
    <row r="47" spans="1:4" x14ac:dyDescent="0.25">
      <c r="A47" s="52">
        <v>205030001</v>
      </c>
      <c r="B47" s="60" t="s">
        <v>1196</v>
      </c>
      <c r="C47" s="61" t="s">
        <v>1151</v>
      </c>
      <c r="D47" s="62" t="s">
        <v>268</v>
      </c>
    </row>
    <row r="48" spans="1:4" x14ac:dyDescent="0.25">
      <c r="A48" s="52">
        <v>205050001</v>
      </c>
      <c r="B48" s="60" t="s">
        <v>1196</v>
      </c>
      <c r="C48" s="61" t="s">
        <v>1152</v>
      </c>
      <c r="D48" s="62" t="s">
        <v>272</v>
      </c>
    </row>
    <row r="49" spans="1:4" x14ac:dyDescent="0.25">
      <c r="A49" s="52">
        <v>111020001</v>
      </c>
      <c r="B49" s="60" t="s">
        <v>1196</v>
      </c>
      <c r="C49" s="61" t="s">
        <v>1153</v>
      </c>
      <c r="D49" s="62" t="s">
        <v>275</v>
      </c>
    </row>
    <row r="50" spans="1:4" s="57" customFormat="1" x14ac:dyDescent="0.25">
      <c r="A50" s="53">
        <v>203010001</v>
      </c>
      <c r="B50" s="64" t="s">
        <v>1196</v>
      </c>
      <c r="C50" s="55" t="s">
        <v>1154</v>
      </c>
      <c r="D50" s="56" t="s">
        <v>279</v>
      </c>
    </row>
    <row r="51" spans="1:4" x14ac:dyDescent="0.25">
      <c r="A51" s="52">
        <v>203030001</v>
      </c>
      <c r="B51" s="60" t="s">
        <v>1196</v>
      </c>
      <c r="C51" s="61" t="s">
        <v>1155</v>
      </c>
      <c r="D51" s="62" t="s">
        <v>286</v>
      </c>
    </row>
    <row r="52" spans="1:4" x14ac:dyDescent="0.25">
      <c r="A52" s="52">
        <v>203040001</v>
      </c>
      <c r="B52" s="60" t="s">
        <v>1196</v>
      </c>
      <c r="C52" s="61" t="s">
        <v>1156</v>
      </c>
      <c r="D52" s="62" t="s">
        <v>290</v>
      </c>
    </row>
    <row r="53" spans="1:4" x14ac:dyDescent="0.25">
      <c r="A53" s="52">
        <v>202070006</v>
      </c>
      <c r="B53" s="60" t="s">
        <v>1196</v>
      </c>
      <c r="C53" s="61" t="s">
        <v>1157</v>
      </c>
      <c r="D53" s="62" t="s">
        <v>296</v>
      </c>
    </row>
    <row r="54" spans="1:4" x14ac:dyDescent="0.25">
      <c r="A54" s="52">
        <v>202070009</v>
      </c>
      <c r="B54" s="60" t="s">
        <v>1196</v>
      </c>
      <c r="C54" s="61" t="s">
        <v>1158</v>
      </c>
      <c r="D54" s="62" t="s">
        <v>304</v>
      </c>
    </row>
    <row r="55" spans="1:4" x14ac:dyDescent="0.25">
      <c r="A55" s="52">
        <v>202070003</v>
      </c>
      <c r="B55" s="60" t="s">
        <v>1196</v>
      </c>
      <c r="C55" s="61" t="s">
        <v>1159</v>
      </c>
      <c r="D55" s="62" t="s">
        <v>310</v>
      </c>
    </row>
    <row r="56" spans="1:4" x14ac:dyDescent="0.25">
      <c r="A56" s="52">
        <v>202070001</v>
      </c>
      <c r="B56" s="60" t="s">
        <v>1196</v>
      </c>
      <c r="C56" s="61" t="s">
        <v>1160</v>
      </c>
      <c r="D56" s="62" t="s">
        <v>319</v>
      </c>
    </row>
    <row r="57" spans="1:4" x14ac:dyDescent="0.25">
      <c r="A57" s="52">
        <v>101020001</v>
      </c>
      <c r="B57" s="60" t="s">
        <v>1196</v>
      </c>
      <c r="C57" s="61" t="s">
        <v>1161</v>
      </c>
      <c r="D57" s="62" t="s">
        <v>322</v>
      </c>
    </row>
    <row r="58" spans="1:4" s="57" customFormat="1" x14ac:dyDescent="0.25">
      <c r="A58" s="53">
        <v>101020002</v>
      </c>
      <c r="B58" s="64" t="s">
        <v>1196</v>
      </c>
      <c r="C58" s="55" t="s">
        <v>1162</v>
      </c>
      <c r="D58" s="56" t="s">
        <v>334</v>
      </c>
    </row>
    <row r="59" spans="1:4" x14ac:dyDescent="0.25">
      <c r="A59" s="52">
        <v>101020003</v>
      </c>
      <c r="B59" s="60" t="s">
        <v>1196</v>
      </c>
      <c r="C59" s="61" t="s">
        <v>1163</v>
      </c>
      <c r="D59" s="62" t="s">
        <v>345</v>
      </c>
    </row>
    <row r="60" spans="1:4" x14ac:dyDescent="0.25">
      <c r="A60" s="52">
        <v>101020004</v>
      </c>
      <c r="B60" s="60" t="s">
        <v>1196</v>
      </c>
      <c r="C60" s="61" t="s">
        <v>1164</v>
      </c>
      <c r="D60" s="62" t="s">
        <v>354</v>
      </c>
    </row>
    <row r="61" spans="1:4" x14ac:dyDescent="0.25">
      <c r="A61" s="52">
        <v>101020006</v>
      </c>
      <c r="B61" s="60" t="s">
        <v>1196</v>
      </c>
      <c r="C61" s="61" t="s">
        <v>1165</v>
      </c>
      <c r="D61" s="62" t="s">
        <v>360</v>
      </c>
    </row>
    <row r="62" spans="1:4" x14ac:dyDescent="0.25">
      <c r="A62" s="52">
        <v>101020009</v>
      </c>
      <c r="B62" s="60" t="s">
        <v>1196</v>
      </c>
      <c r="C62" s="61" t="s">
        <v>1166</v>
      </c>
      <c r="D62" s="62" t="s">
        <v>1190</v>
      </c>
    </row>
    <row r="63" spans="1:4" x14ac:dyDescent="0.25">
      <c r="A63" s="52">
        <v>101020010</v>
      </c>
      <c r="B63" s="60" t="s">
        <v>1196</v>
      </c>
      <c r="C63" s="61" t="s">
        <v>1167</v>
      </c>
      <c r="D63" s="62" t="s">
        <v>367</v>
      </c>
    </row>
    <row r="64" spans="1:4" x14ac:dyDescent="0.25">
      <c r="A64" s="52">
        <v>101020012</v>
      </c>
      <c r="B64" s="60" t="s">
        <v>1196</v>
      </c>
      <c r="C64" s="61" t="s">
        <v>1168</v>
      </c>
      <c r="D64" s="62" t="s">
        <v>373</v>
      </c>
    </row>
    <row r="65" spans="1:4" x14ac:dyDescent="0.25">
      <c r="A65" s="52">
        <v>101020013</v>
      </c>
      <c r="B65" s="60" t="s">
        <v>1196</v>
      </c>
      <c r="C65" s="61" t="s">
        <v>1169</v>
      </c>
      <c r="D65" s="62" t="s">
        <v>378</v>
      </c>
    </row>
    <row r="66" spans="1:4" s="57" customFormat="1" x14ac:dyDescent="0.25">
      <c r="A66" s="53" t="s">
        <v>1189</v>
      </c>
      <c r="B66" s="64" t="s">
        <v>1196</v>
      </c>
      <c r="C66" s="55" t="s">
        <v>1170</v>
      </c>
      <c r="D66" s="56" t="s">
        <v>386</v>
      </c>
    </row>
    <row r="67" spans="1:4" x14ac:dyDescent="0.25">
      <c r="A67" s="52">
        <v>202080011</v>
      </c>
      <c r="B67" s="60" t="s">
        <v>1196</v>
      </c>
      <c r="C67" s="61" t="s">
        <v>1171</v>
      </c>
      <c r="D67" s="62" t="s">
        <v>391</v>
      </c>
    </row>
    <row r="68" spans="1:4" x14ac:dyDescent="0.25">
      <c r="A68" s="52">
        <v>202080010</v>
      </c>
      <c r="B68" s="60" t="s">
        <v>1196</v>
      </c>
      <c r="C68" s="61" t="s">
        <v>1172</v>
      </c>
      <c r="D68" s="62" t="s">
        <v>396</v>
      </c>
    </row>
    <row r="69" spans="1:4" x14ac:dyDescent="0.25">
      <c r="A69" s="52">
        <v>202080009</v>
      </c>
      <c r="B69" s="60" t="s">
        <v>1196</v>
      </c>
      <c r="C69" s="61" t="s">
        <v>1173</v>
      </c>
      <c r="D69" s="62" t="s">
        <v>402</v>
      </c>
    </row>
    <row r="70" spans="1:4" x14ac:dyDescent="0.25">
      <c r="A70" s="52">
        <v>202080007</v>
      </c>
      <c r="B70" s="60" t="s">
        <v>1196</v>
      </c>
      <c r="C70" s="61" t="s">
        <v>1174</v>
      </c>
      <c r="D70" s="62" t="s">
        <v>405</v>
      </c>
    </row>
    <row r="71" spans="1:4" x14ac:dyDescent="0.25">
      <c r="A71" s="52">
        <v>202080006</v>
      </c>
      <c r="B71" s="60" t="s">
        <v>1196</v>
      </c>
      <c r="C71" s="61" t="s">
        <v>1175</v>
      </c>
      <c r="D71" s="62" t="s">
        <v>408</v>
      </c>
    </row>
    <row r="72" spans="1:4" x14ac:dyDescent="0.25">
      <c r="A72" s="52">
        <v>202080004</v>
      </c>
      <c r="B72" s="60" t="s">
        <v>1196</v>
      </c>
      <c r="C72" s="61" t="s">
        <v>1176</v>
      </c>
      <c r="D72" s="62" t="s">
        <v>411</v>
      </c>
    </row>
    <row r="73" spans="1:4" x14ac:dyDescent="0.25">
      <c r="A73" s="52">
        <v>202080003</v>
      </c>
      <c r="B73" s="60" t="s">
        <v>1196</v>
      </c>
      <c r="C73" s="61" t="s">
        <v>1177</v>
      </c>
      <c r="D73" s="62" t="s">
        <v>414</v>
      </c>
    </row>
    <row r="74" spans="1:4" x14ac:dyDescent="0.25">
      <c r="A74" s="52">
        <v>202080001</v>
      </c>
      <c r="B74" s="60" t="s">
        <v>1196</v>
      </c>
      <c r="C74" s="61" t="s">
        <v>1178</v>
      </c>
      <c r="D74" s="62" t="s">
        <v>416</v>
      </c>
    </row>
    <row r="75" spans="1:4" x14ac:dyDescent="0.25">
      <c r="A75" s="52">
        <v>202090004</v>
      </c>
      <c r="B75" s="60" t="s">
        <v>1196</v>
      </c>
      <c r="C75" s="61" t="s">
        <v>1179</v>
      </c>
      <c r="D75" s="62" t="s">
        <v>419</v>
      </c>
    </row>
    <row r="76" spans="1:4" x14ac:dyDescent="0.25">
      <c r="A76" s="52">
        <v>202090002</v>
      </c>
      <c r="B76" s="60" t="s">
        <v>1196</v>
      </c>
      <c r="C76" s="61" t="s">
        <v>1180</v>
      </c>
      <c r="D76" s="62" t="s">
        <v>424</v>
      </c>
    </row>
    <row r="77" spans="1:4" x14ac:dyDescent="0.25">
      <c r="A77" s="52">
        <v>205060003</v>
      </c>
      <c r="B77" s="60" t="s">
        <v>1196</v>
      </c>
      <c r="C77" s="61" t="s">
        <v>1181</v>
      </c>
      <c r="D77" s="62" t="s">
        <v>427</v>
      </c>
    </row>
    <row r="78" spans="1:4" x14ac:dyDescent="0.25">
      <c r="A78" s="52">
        <v>205060001</v>
      </c>
      <c r="B78" s="60" t="s">
        <v>1196</v>
      </c>
      <c r="C78" s="61" t="s">
        <v>1182</v>
      </c>
      <c r="D78" s="62" t="s">
        <v>429</v>
      </c>
    </row>
    <row r="79" spans="1:4" x14ac:dyDescent="0.25">
      <c r="A79" s="52">
        <v>111030003</v>
      </c>
      <c r="B79" s="60" t="s">
        <v>1196</v>
      </c>
      <c r="C79" s="61" t="s">
        <v>1183</v>
      </c>
      <c r="D79" s="62" t="s">
        <v>432</v>
      </c>
    </row>
    <row r="80" spans="1:4" x14ac:dyDescent="0.25">
      <c r="A80" s="52">
        <v>111030002</v>
      </c>
      <c r="B80" s="60" t="s">
        <v>1196</v>
      </c>
      <c r="C80" s="61" t="s">
        <v>1184</v>
      </c>
      <c r="D80" s="62" t="s">
        <v>435</v>
      </c>
    </row>
    <row r="81" spans="1:4" x14ac:dyDescent="0.25">
      <c r="A81" s="53">
        <v>111030001</v>
      </c>
      <c r="B81" s="60" t="s">
        <v>1196</v>
      </c>
      <c r="C81" s="61" t="s">
        <v>1185</v>
      </c>
      <c r="D81" s="62" t="s">
        <v>442</v>
      </c>
    </row>
    <row r="82" spans="1:4" x14ac:dyDescent="0.25">
      <c r="A82" s="53">
        <v>102010003</v>
      </c>
      <c r="B82" s="60" t="s">
        <v>1196</v>
      </c>
      <c r="C82" s="61" t="s">
        <v>1186</v>
      </c>
      <c r="D82" s="62" t="s">
        <v>444</v>
      </c>
    </row>
    <row r="83" spans="1:4" x14ac:dyDescent="0.25">
      <c r="A83" s="53">
        <v>102010002</v>
      </c>
      <c r="B83" s="60" t="s">
        <v>1196</v>
      </c>
      <c r="C83" s="61" t="s">
        <v>1187</v>
      </c>
      <c r="D83" s="62" t="s">
        <v>452</v>
      </c>
    </row>
    <row r="84" spans="1:4" x14ac:dyDescent="0.25">
      <c r="A84" s="53">
        <v>102010001</v>
      </c>
      <c r="B84" s="66" t="s">
        <v>1197</v>
      </c>
      <c r="C84" s="67" t="s">
        <v>1105</v>
      </c>
      <c r="D84" s="63" t="s">
        <v>4</v>
      </c>
    </row>
    <row r="85" spans="1:4" x14ac:dyDescent="0.25">
      <c r="A85" s="53">
        <v>202100004</v>
      </c>
      <c r="B85" s="66" t="s">
        <v>1197</v>
      </c>
      <c r="C85" s="67" t="s">
        <v>1106</v>
      </c>
      <c r="D85" s="63" t="s">
        <v>12</v>
      </c>
    </row>
    <row r="86" spans="1:4" x14ac:dyDescent="0.25">
      <c r="A86" s="53">
        <v>202100003</v>
      </c>
      <c r="B86" s="66" t="s">
        <v>1197</v>
      </c>
      <c r="C86" s="67" t="s">
        <v>1107</v>
      </c>
      <c r="D86" s="63" t="s">
        <v>21</v>
      </c>
    </row>
    <row r="87" spans="1:4" x14ac:dyDescent="0.25">
      <c r="A87" s="53">
        <v>202100002</v>
      </c>
      <c r="B87" s="66" t="s">
        <v>1197</v>
      </c>
      <c r="C87" s="67" t="s">
        <v>1108</v>
      </c>
      <c r="D87" s="63" t="s">
        <v>30</v>
      </c>
    </row>
    <row r="88" spans="1:4" x14ac:dyDescent="0.25">
      <c r="A88" s="53">
        <v>202100001</v>
      </c>
      <c r="B88" s="66" t="s">
        <v>1197</v>
      </c>
      <c r="C88" s="67" t="s">
        <v>1109</v>
      </c>
      <c r="D88" s="63" t="s">
        <v>37</v>
      </c>
    </row>
    <row r="89" spans="1:4" x14ac:dyDescent="0.25">
      <c r="A89" s="53">
        <v>201020002</v>
      </c>
      <c r="B89" s="66" t="s">
        <v>1197</v>
      </c>
      <c r="C89" s="67" t="s">
        <v>1110</v>
      </c>
      <c r="D89" s="63" t="s">
        <v>44</v>
      </c>
    </row>
    <row r="90" spans="1:4" x14ac:dyDescent="0.25">
      <c r="A90" s="53">
        <v>201020004</v>
      </c>
      <c r="B90" s="66" t="s">
        <v>1197</v>
      </c>
      <c r="C90" s="67" t="s">
        <v>1111</v>
      </c>
      <c r="D90" s="63" t="s">
        <v>49</v>
      </c>
    </row>
    <row r="91" spans="1:4" x14ac:dyDescent="0.25">
      <c r="A91" s="53">
        <v>107010002</v>
      </c>
      <c r="B91" s="66" t="s">
        <v>1197</v>
      </c>
      <c r="C91" s="67" t="s">
        <v>1112</v>
      </c>
      <c r="D91" s="63" t="s">
        <v>61</v>
      </c>
    </row>
    <row r="92" spans="1:4" x14ac:dyDescent="0.25">
      <c r="A92" s="53">
        <v>107010003</v>
      </c>
      <c r="B92" s="66" t="s">
        <v>1197</v>
      </c>
      <c r="C92" s="67" t="s">
        <v>1113</v>
      </c>
      <c r="D92" s="63" t="s">
        <v>65</v>
      </c>
    </row>
    <row r="93" spans="1:4" x14ac:dyDescent="0.25">
      <c r="A93" s="53">
        <v>107010001</v>
      </c>
      <c r="B93" s="66" t="s">
        <v>1197</v>
      </c>
      <c r="C93" s="67" t="s">
        <v>1114</v>
      </c>
      <c r="D93" s="63" t="s">
        <v>70</v>
      </c>
    </row>
    <row r="94" spans="1:4" x14ac:dyDescent="0.25">
      <c r="A94" s="53">
        <v>204020001</v>
      </c>
      <c r="B94" s="66" t="s">
        <v>1197</v>
      </c>
      <c r="C94" s="67" t="s">
        <v>1115</v>
      </c>
      <c r="D94" s="63" t="s">
        <v>73</v>
      </c>
    </row>
    <row r="95" spans="1:4" x14ac:dyDescent="0.25">
      <c r="A95" s="53">
        <v>205070001</v>
      </c>
      <c r="B95" s="65" t="s">
        <v>1197</v>
      </c>
      <c r="C95" s="63" t="s">
        <v>1116</v>
      </c>
      <c r="D95" s="63" t="s">
        <v>78</v>
      </c>
    </row>
    <row r="96" spans="1:4" x14ac:dyDescent="0.25">
      <c r="A96" s="53">
        <v>104010005</v>
      </c>
      <c r="B96" s="65" t="s">
        <v>1197</v>
      </c>
      <c r="C96" s="63" t="s">
        <v>1117</v>
      </c>
      <c r="D96" s="63" t="s">
        <v>85</v>
      </c>
    </row>
    <row r="97" spans="1:4" x14ac:dyDescent="0.25">
      <c r="A97" s="53">
        <v>104010004</v>
      </c>
      <c r="B97" s="65" t="s">
        <v>1197</v>
      </c>
      <c r="C97" s="63" t="s">
        <v>1118</v>
      </c>
      <c r="D97" s="63" t="s">
        <v>90</v>
      </c>
    </row>
    <row r="98" spans="1:4" x14ac:dyDescent="0.25">
      <c r="A98" s="53">
        <v>104010003</v>
      </c>
      <c r="B98" s="65" t="s">
        <v>1197</v>
      </c>
      <c r="C98" s="63" t="s">
        <v>1119</v>
      </c>
      <c r="D98" s="63" t="s">
        <v>92</v>
      </c>
    </row>
    <row r="99" spans="1:4" x14ac:dyDescent="0.25">
      <c r="A99" s="54">
        <v>104010002</v>
      </c>
      <c r="B99" s="65" t="s">
        <v>1197</v>
      </c>
      <c r="C99" s="63" t="s">
        <v>1120</v>
      </c>
      <c r="D99" s="63" t="s">
        <v>95</v>
      </c>
    </row>
    <row r="100" spans="1:4" x14ac:dyDescent="0.25">
      <c r="A100" s="53">
        <v>104010001</v>
      </c>
      <c r="B100" s="65" t="s">
        <v>1197</v>
      </c>
      <c r="C100" s="63" t="s">
        <v>1121</v>
      </c>
      <c r="D100" s="63" t="s">
        <v>99</v>
      </c>
    </row>
    <row r="101" spans="1:4" x14ac:dyDescent="0.25">
      <c r="A101" s="52">
        <v>101030009</v>
      </c>
      <c r="B101" s="65" t="s">
        <v>1197</v>
      </c>
      <c r="C101" s="63" t="s">
        <v>1122</v>
      </c>
      <c r="D101" s="63" t="s">
        <v>103</v>
      </c>
    </row>
    <row r="102" spans="1:4" x14ac:dyDescent="0.25">
      <c r="A102" s="52">
        <v>101030005</v>
      </c>
      <c r="B102" s="65" t="s">
        <v>1197</v>
      </c>
      <c r="C102" s="63" t="s">
        <v>1123</v>
      </c>
      <c r="D102" s="63" t="s">
        <v>106</v>
      </c>
    </row>
    <row r="103" spans="1:4" x14ac:dyDescent="0.25">
      <c r="A103" s="52">
        <v>101030003</v>
      </c>
      <c r="B103" s="65" t="s">
        <v>1197</v>
      </c>
      <c r="C103" s="63" t="s">
        <v>1124</v>
      </c>
      <c r="D103" s="63" t="s">
        <v>111</v>
      </c>
    </row>
    <row r="104" spans="1:4" x14ac:dyDescent="0.25">
      <c r="A104" s="52">
        <v>101030002</v>
      </c>
      <c r="B104" s="65" t="s">
        <v>1197</v>
      </c>
      <c r="C104" s="63" t="s">
        <v>1125</v>
      </c>
      <c r="D104" s="63" t="s">
        <v>116</v>
      </c>
    </row>
    <row r="105" spans="1:4" x14ac:dyDescent="0.25">
      <c r="A105" s="52">
        <v>204040001</v>
      </c>
      <c r="B105" s="65" t="s">
        <v>1197</v>
      </c>
      <c r="C105" s="63" t="s">
        <v>1126</v>
      </c>
      <c r="D105" s="63" t="s">
        <v>119</v>
      </c>
    </row>
    <row r="106" spans="1:4" x14ac:dyDescent="0.25">
      <c r="A106" s="52">
        <v>204050003</v>
      </c>
      <c r="B106" s="65" t="s">
        <v>1197</v>
      </c>
      <c r="C106" s="63" t="s">
        <v>1127</v>
      </c>
      <c r="D106" s="63" t="s">
        <v>124</v>
      </c>
    </row>
    <row r="107" spans="1:4" x14ac:dyDescent="0.25">
      <c r="A107" s="52">
        <v>204050002</v>
      </c>
      <c r="B107" s="65" t="s">
        <v>1197</v>
      </c>
      <c r="C107" s="63" t="s">
        <v>1128</v>
      </c>
      <c r="D107" s="63" t="s">
        <v>129</v>
      </c>
    </row>
    <row r="108" spans="1:4" x14ac:dyDescent="0.25">
      <c r="A108" s="52">
        <v>204050001</v>
      </c>
      <c r="B108" s="65" t="s">
        <v>1197</v>
      </c>
      <c r="C108" s="63" t="s">
        <v>1129</v>
      </c>
      <c r="D108" s="63" t="s">
        <v>133</v>
      </c>
    </row>
    <row r="109" spans="1:4" x14ac:dyDescent="0.25">
      <c r="A109" s="52">
        <v>103030009</v>
      </c>
      <c r="B109" s="65" t="s">
        <v>1197</v>
      </c>
      <c r="C109" s="63" t="s">
        <v>1130</v>
      </c>
      <c r="D109" s="63" t="s">
        <v>138</v>
      </c>
    </row>
    <row r="110" spans="1:4" x14ac:dyDescent="0.25">
      <c r="A110" s="52">
        <v>103030008</v>
      </c>
      <c r="B110" s="65" t="s">
        <v>1197</v>
      </c>
      <c r="C110" s="63" t="s">
        <v>1131</v>
      </c>
      <c r="D110" s="63" t="s">
        <v>144</v>
      </c>
    </row>
    <row r="111" spans="1:4" x14ac:dyDescent="0.25">
      <c r="A111" s="52">
        <v>103030007</v>
      </c>
      <c r="B111" s="65" t="s">
        <v>1197</v>
      </c>
      <c r="C111" s="63" t="s">
        <v>1132</v>
      </c>
      <c r="D111" s="63" t="s">
        <v>155</v>
      </c>
    </row>
    <row r="112" spans="1:4" x14ac:dyDescent="0.25">
      <c r="A112" s="52">
        <v>103030006</v>
      </c>
      <c r="B112" s="65" t="s">
        <v>1197</v>
      </c>
      <c r="C112" s="63" t="s">
        <v>1133</v>
      </c>
      <c r="D112" s="63" t="s">
        <v>166</v>
      </c>
    </row>
    <row r="113" spans="1:4" x14ac:dyDescent="0.25">
      <c r="A113" s="52">
        <v>103030005</v>
      </c>
      <c r="B113" s="65" t="s">
        <v>1197</v>
      </c>
      <c r="C113" s="63" t="s">
        <v>1134</v>
      </c>
      <c r="D113" s="63" t="s">
        <v>170</v>
      </c>
    </row>
    <row r="114" spans="1:4" x14ac:dyDescent="0.25">
      <c r="A114" s="52">
        <v>103030003</v>
      </c>
      <c r="B114" s="65" t="s">
        <v>1197</v>
      </c>
      <c r="C114" s="63" t="s">
        <v>1135</v>
      </c>
      <c r="D114" s="63" t="s">
        <v>174</v>
      </c>
    </row>
    <row r="115" spans="1:4" x14ac:dyDescent="0.25">
      <c r="A115" s="52">
        <v>103030002</v>
      </c>
      <c r="B115" s="65" t="s">
        <v>1197</v>
      </c>
      <c r="C115" s="63" t="s">
        <v>1136</v>
      </c>
      <c r="D115" s="63" t="s">
        <v>180</v>
      </c>
    </row>
    <row r="116" spans="1:4" x14ac:dyDescent="0.25">
      <c r="A116" s="52">
        <v>103030001</v>
      </c>
      <c r="B116" s="65" t="s">
        <v>1197</v>
      </c>
      <c r="C116" s="63" t="s">
        <v>1137</v>
      </c>
      <c r="D116" s="63" t="s">
        <v>188</v>
      </c>
    </row>
    <row r="117" spans="1:4" x14ac:dyDescent="0.25">
      <c r="A117" s="52">
        <v>201030004</v>
      </c>
      <c r="B117" s="65" t="s">
        <v>1197</v>
      </c>
      <c r="C117" s="63" t="s">
        <v>1138</v>
      </c>
      <c r="D117" s="63" t="s">
        <v>193</v>
      </c>
    </row>
    <row r="118" spans="1:4" x14ac:dyDescent="0.25">
      <c r="A118" s="52">
        <v>101040019</v>
      </c>
      <c r="B118" s="65" t="s">
        <v>1197</v>
      </c>
      <c r="C118" s="63" t="s">
        <v>1139</v>
      </c>
      <c r="D118" s="63" t="s">
        <v>199</v>
      </c>
    </row>
    <row r="119" spans="1:4" x14ac:dyDescent="0.25">
      <c r="A119" s="52">
        <v>101040018</v>
      </c>
      <c r="B119" s="65" t="s">
        <v>1197</v>
      </c>
      <c r="C119" s="63" t="s">
        <v>1140</v>
      </c>
      <c r="D119" s="63" t="s">
        <v>204</v>
      </c>
    </row>
    <row r="120" spans="1:4" x14ac:dyDescent="0.25">
      <c r="A120" s="52">
        <v>101040017</v>
      </c>
      <c r="B120" s="65" t="s">
        <v>1197</v>
      </c>
      <c r="C120" s="63" t="s">
        <v>1141</v>
      </c>
      <c r="D120" s="63" t="s">
        <v>207</v>
      </c>
    </row>
    <row r="121" spans="1:4" x14ac:dyDescent="0.25">
      <c r="A121" s="52">
        <v>101040015</v>
      </c>
      <c r="B121" s="65" t="s">
        <v>1197</v>
      </c>
      <c r="C121" s="63" t="s">
        <v>1142</v>
      </c>
      <c r="D121" s="63" t="s">
        <v>211</v>
      </c>
    </row>
    <row r="122" spans="1:4" x14ac:dyDescent="0.25">
      <c r="A122" s="52">
        <v>101040011</v>
      </c>
      <c r="B122" s="65" t="s">
        <v>1197</v>
      </c>
      <c r="C122" s="63" t="s">
        <v>1143</v>
      </c>
      <c r="D122" s="63" t="s">
        <v>221</v>
      </c>
    </row>
    <row r="123" spans="1:4" x14ac:dyDescent="0.25">
      <c r="A123" s="52">
        <v>101040016</v>
      </c>
      <c r="B123" s="65" t="s">
        <v>1197</v>
      </c>
      <c r="C123" s="63" t="s">
        <v>1144</v>
      </c>
      <c r="D123" s="63" t="s">
        <v>227</v>
      </c>
    </row>
    <row r="124" spans="1:4" x14ac:dyDescent="0.25">
      <c r="A124" s="52">
        <v>101040007</v>
      </c>
      <c r="B124" s="65" t="s">
        <v>1197</v>
      </c>
      <c r="C124" s="63" t="s">
        <v>1145</v>
      </c>
      <c r="D124" s="63" t="s">
        <v>231</v>
      </c>
    </row>
    <row r="125" spans="1:4" x14ac:dyDescent="0.25">
      <c r="A125" s="52">
        <v>101040005</v>
      </c>
      <c r="B125" s="65" t="s">
        <v>1197</v>
      </c>
      <c r="C125" s="63" t="s">
        <v>1146</v>
      </c>
      <c r="D125" s="63" t="s">
        <v>235</v>
      </c>
    </row>
    <row r="126" spans="1:4" x14ac:dyDescent="0.25">
      <c r="A126" s="52">
        <v>101040004</v>
      </c>
      <c r="B126" s="65" t="s">
        <v>1197</v>
      </c>
      <c r="C126" s="63" t="s">
        <v>1147</v>
      </c>
      <c r="D126" s="63" t="s">
        <v>244</v>
      </c>
    </row>
    <row r="127" spans="1:4" x14ac:dyDescent="0.25">
      <c r="A127" s="52">
        <v>101040001</v>
      </c>
      <c r="B127" s="65" t="s">
        <v>1197</v>
      </c>
      <c r="C127" s="63" t="s">
        <v>1148</v>
      </c>
      <c r="D127" s="63" t="s">
        <v>247</v>
      </c>
    </row>
    <row r="128" spans="1:4" x14ac:dyDescent="0.25">
      <c r="A128" s="52">
        <v>205080003</v>
      </c>
      <c r="B128" s="65" t="s">
        <v>1197</v>
      </c>
      <c r="C128" s="63" t="s">
        <v>1149</v>
      </c>
      <c r="D128" s="63" t="s">
        <v>259</v>
      </c>
    </row>
    <row r="129" spans="1:4" x14ac:dyDescent="0.25">
      <c r="A129" s="52">
        <v>205080002</v>
      </c>
      <c r="B129" s="65" t="s">
        <v>1197</v>
      </c>
      <c r="C129" s="63" t="s">
        <v>1150</v>
      </c>
      <c r="D129" s="63" t="s">
        <v>263</v>
      </c>
    </row>
    <row r="130" spans="1:4" x14ac:dyDescent="0.25">
      <c r="A130" s="52">
        <v>205080001</v>
      </c>
      <c r="B130" s="65" t="s">
        <v>1197</v>
      </c>
      <c r="C130" s="63" t="s">
        <v>1151</v>
      </c>
      <c r="D130" s="63" t="s">
        <v>268</v>
      </c>
    </row>
    <row r="131" spans="1:4" x14ac:dyDescent="0.25">
      <c r="A131" s="52">
        <v>103040004</v>
      </c>
      <c r="B131" s="65" t="s">
        <v>1197</v>
      </c>
      <c r="C131" s="63" t="s">
        <v>1152</v>
      </c>
      <c r="D131" s="63" t="s">
        <v>272</v>
      </c>
    </row>
    <row r="132" spans="1:4" x14ac:dyDescent="0.25">
      <c r="A132" s="52">
        <v>103040003</v>
      </c>
      <c r="B132" s="65" t="s">
        <v>1197</v>
      </c>
      <c r="C132" s="63" t="s">
        <v>1153</v>
      </c>
      <c r="D132" s="63" t="s">
        <v>275</v>
      </c>
    </row>
    <row r="133" spans="1:4" x14ac:dyDescent="0.25">
      <c r="A133" s="52">
        <v>103040002</v>
      </c>
      <c r="B133" s="65" t="s">
        <v>1197</v>
      </c>
      <c r="C133" s="63" t="s">
        <v>1154</v>
      </c>
      <c r="D133" s="63" t="s">
        <v>279</v>
      </c>
    </row>
    <row r="134" spans="1:4" x14ac:dyDescent="0.25">
      <c r="A134" s="52">
        <v>103050003</v>
      </c>
      <c r="B134" s="65" t="s">
        <v>1197</v>
      </c>
      <c r="C134" s="63" t="s">
        <v>1155</v>
      </c>
      <c r="D134" s="63" t="s">
        <v>286</v>
      </c>
    </row>
    <row r="135" spans="1:4" x14ac:dyDescent="0.25">
      <c r="A135" s="52">
        <v>103050001</v>
      </c>
      <c r="B135" s="65" t="s">
        <v>1197</v>
      </c>
      <c r="C135" s="63" t="s">
        <v>1156</v>
      </c>
      <c r="D135" s="63" t="s">
        <v>290</v>
      </c>
    </row>
    <row r="136" spans="1:4" x14ac:dyDescent="0.25">
      <c r="A136" s="52">
        <v>103060001</v>
      </c>
      <c r="B136" s="65" t="s">
        <v>1197</v>
      </c>
      <c r="C136" s="63" t="s">
        <v>1157</v>
      </c>
      <c r="D136" s="63" t="s">
        <v>296</v>
      </c>
    </row>
    <row r="137" spans="1:4" x14ac:dyDescent="0.25">
      <c r="A137" s="52">
        <v>205090002</v>
      </c>
      <c r="B137" s="65" t="s">
        <v>1197</v>
      </c>
      <c r="C137" s="63" t="s">
        <v>1158</v>
      </c>
      <c r="D137" s="63" t="s">
        <v>304</v>
      </c>
    </row>
    <row r="138" spans="1:4" x14ac:dyDescent="0.25">
      <c r="A138" s="52">
        <v>205110004</v>
      </c>
      <c r="B138" s="65" t="s">
        <v>1197</v>
      </c>
      <c r="C138" s="63" t="s">
        <v>1159</v>
      </c>
      <c r="D138" s="63" t="s">
        <v>310</v>
      </c>
    </row>
    <row r="139" spans="1:4" x14ac:dyDescent="0.25">
      <c r="A139" s="52">
        <v>205110003</v>
      </c>
      <c r="B139" s="65" t="s">
        <v>1197</v>
      </c>
      <c r="C139" s="63" t="s">
        <v>1160</v>
      </c>
      <c r="D139" s="63" t="s">
        <v>319</v>
      </c>
    </row>
    <row r="140" spans="1:4" x14ac:dyDescent="0.25">
      <c r="A140" s="52">
        <v>205110002</v>
      </c>
      <c r="B140" s="65" t="s">
        <v>1197</v>
      </c>
      <c r="C140" s="63" t="s">
        <v>1161</v>
      </c>
      <c r="D140" s="63" t="s">
        <v>322</v>
      </c>
    </row>
    <row r="141" spans="1:4" x14ac:dyDescent="0.25">
      <c r="A141" s="52">
        <v>205110001</v>
      </c>
      <c r="B141" s="65" t="s">
        <v>1197</v>
      </c>
      <c r="C141" s="63" t="s">
        <v>1162</v>
      </c>
      <c r="D141" s="63" t="s">
        <v>334</v>
      </c>
    </row>
    <row r="142" spans="1:4" x14ac:dyDescent="0.25">
      <c r="A142" s="52">
        <v>112020001</v>
      </c>
      <c r="B142" s="65" t="s">
        <v>1197</v>
      </c>
      <c r="C142" s="63" t="s">
        <v>1163</v>
      </c>
      <c r="D142" s="63" t="s">
        <v>345</v>
      </c>
    </row>
    <row r="143" spans="1:4" x14ac:dyDescent="0.25">
      <c r="A143" s="52">
        <v>202110004</v>
      </c>
      <c r="B143" s="65" t="s">
        <v>1197</v>
      </c>
      <c r="C143" s="63" t="s">
        <v>1164</v>
      </c>
      <c r="D143" s="63" t="s">
        <v>354</v>
      </c>
    </row>
    <row r="144" spans="1:4" x14ac:dyDescent="0.25">
      <c r="A144" s="52">
        <v>202110003</v>
      </c>
      <c r="B144" s="65" t="s">
        <v>1197</v>
      </c>
      <c r="C144" s="63" t="s">
        <v>1165</v>
      </c>
      <c r="D144" s="63" t="s">
        <v>360</v>
      </c>
    </row>
    <row r="145" spans="1:4" x14ac:dyDescent="0.25">
      <c r="A145" s="52">
        <v>202110002</v>
      </c>
      <c r="B145" s="65" t="s">
        <v>1197</v>
      </c>
      <c r="C145" s="63" t="s">
        <v>1166</v>
      </c>
      <c r="D145" s="63" t="s">
        <v>1190</v>
      </c>
    </row>
    <row r="146" spans="1:4" x14ac:dyDescent="0.25">
      <c r="A146" s="52">
        <v>202110001</v>
      </c>
      <c r="B146" s="65" t="s">
        <v>1197</v>
      </c>
      <c r="C146" s="63" t="s">
        <v>1167</v>
      </c>
      <c r="D146" s="63" t="s">
        <v>367</v>
      </c>
    </row>
    <row r="147" spans="1:4" x14ac:dyDescent="0.25">
      <c r="A147" s="52">
        <v>205120005</v>
      </c>
      <c r="B147" s="65" t="s">
        <v>1197</v>
      </c>
      <c r="C147" s="63" t="s">
        <v>1168</v>
      </c>
      <c r="D147" s="63" t="s">
        <v>373</v>
      </c>
    </row>
    <row r="148" spans="1:4" x14ac:dyDescent="0.25">
      <c r="A148" s="52">
        <v>205120004</v>
      </c>
      <c r="B148" s="65" t="s">
        <v>1197</v>
      </c>
      <c r="C148" s="63" t="s">
        <v>1169</v>
      </c>
      <c r="D148" s="63" t="s">
        <v>378</v>
      </c>
    </row>
    <row r="149" spans="1:4" x14ac:dyDescent="0.25">
      <c r="A149" s="52">
        <v>205120003</v>
      </c>
      <c r="B149" s="65" t="s">
        <v>1197</v>
      </c>
      <c r="C149" s="63" t="s">
        <v>1170</v>
      </c>
      <c r="D149" s="63" t="s">
        <v>386</v>
      </c>
    </row>
    <row r="150" spans="1:4" x14ac:dyDescent="0.25">
      <c r="A150" s="52">
        <v>205120001</v>
      </c>
      <c r="B150" s="65" t="s">
        <v>1197</v>
      </c>
      <c r="C150" s="63" t="s">
        <v>1171</v>
      </c>
      <c r="D150" s="63" t="s">
        <v>391</v>
      </c>
    </row>
    <row r="151" spans="1:4" x14ac:dyDescent="0.25">
      <c r="A151" s="52">
        <v>205130003</v>
      </c>
      <c r="B151" s="65" t="s">
        <v>1197</v>
      </c>
      <c r="C151" s="63" t="s">
        <v>1172</v>
      </c>
      <c r="D151" s="63" t="s">
        <v>396</v>
      </c>
    </row>
    <row r="152" spans="1:4" x14ac:dyDescent="0.25">
      <c r="A152" s="52">
        <v>205130002</v>
      </c>
      <c r="B152" s="65" t="s">
        <v>1197</v>
      </c>
      <c r="C152" s="63" t="s">
        <v>1173</v>
      </c>
      <c r="D152" s="63" t="s">
        <v>402</v>
      </c>
    </row>
    <row r="153" spans="1:4" x14ac:dyDescent="0.25">
      <c r="A153" s="52">
        <v>205130001</v>
      </c>
      <c r="B153" s="65" t="s">
        <v>1197</v>
      </c>
      <c r="C153" s="63" t="s">
        <v>1174</v>
      </c>
      <c r="D153" s="63" t="s">
        <v>405</v>
      </c>
    </row>
    <row r="154" spans="1:4" x14ac:dyDescent="0.25">
      <c r="A154" s="52">
        <v>106010012</v>
      </c>
      <c r="B154" s="65" t="s">
        <v>1197</v>
      </c>
      <c r="C154" s="63" t="s">
        <v>1175</v>
      </c>
      <c r="D154" s="63" t="s">
        <v>408</v>
      </c>
    </row>
    <row r="155" spans="1:4" x14ac:dyDescent="0.25">
      <c r="A155" s="52">
        <v>106010011</v>
      </c>
      <c r="B155" s="65" t="s">
        <v>1197</v>
      </c>
      <c r="C155" s="63" t="s">
        <v>1176</v>
      </c>
      <c r="D155" s="63" t="s">
        <v>411</v>
      </c>
    </row>
    <row r="156" spans="1:4" x14ac:dyDescent="0.25">
      <c r="A156" s="52">
        <v>106010009</v>
      </c>
      <c r="B156" s="65" t="s">
        <v>1197</v>
      </c>
      <c r="C156" s="63" t="s">
        <v>1177</v>
      </c>
      <c r="D156" s="63" t="s">
        <v>414</v>
      </c>
    </row>
    <row r="157" spans="1:4" x14ac:dyDescent="0.25">
      <c r="A157" s="52">
        <v>106010007</v>
      </c>
      <c r="B157" s="65" t="s">
        <v>1197</v>
      </c>
      <c r="C157" s="63" t="s">
        <v>1178</v>
      </c>
      <c r="D157" s="63" t="s">
        <v>416</v>
      </c>
    </row>
    <row r="158" spans="1:4" x14ac:dyDescent="0.25">
      <c r="A158" s="52">
        <v>106010005</v>
      </c>
      <c r="B158" s="65" t="s">
        <v>1197</v>
      </c>
      <c r="C158" s="63" t="s">
        <v>1179</v>
      </c>
      <c r="D158" s="63" t="s">
        <v>419</v>
      </c>
    </row>
    <row r="159" spans="1:4" x14ac:dyDescent="0.25">
      <c r="A159" s="52">
        <v>106010001</v>
      </c>
      <c r="B159" s="65" t="s">
        <v>1197</v>
      </c>
      <c r="C159" s="63" t="s">
        <v>1180</v>
      </c>
      <c r="D159" s="63" t="s">
        <v>424</v>
      </c>
    </row>
    <row r="160" spans="1:4" x14ac:dyDescent="0.25">
      <c r="A160" s="52">
        <v>204060001</v>
      </c>
      <c r="B160" s="65" t="s">
        <v>1197</v>
      </c>
      <c r="C160" s="63" t="s">
        <v>1181</v>
      </c>
      <c r="D160" s="63" t="s">
        <v>427</v>
      </c>
    </row>
    <row r="161" spans="1:4" x14ac:dyDescent="0.25">
      <c r="A161" s="52">
        <v>108010009</v>
      </c>
      <c r="B161" s="65" t="s">
        <v>1197</v>
      </c>
      <c r="C161" s="63" t="s">
        <v>1182</v>
      </c>
      <c r="D161" s="63" t="s">
        <v>429</v>
      </c>
    </row>
    <row r="162" spans="1:4" x14ac:dyDescent="0.25">
      <c r="A162" s="52">
        <v>108010008</v>
      </c>
      <c r="B162" s="65" t="s">
        <v>1197</v>
      </c>
      <c r="C162" s="63" t="s">
        <v>1183</v>
      </c>
      <c r="D162" s="63" t="s">
        <v>432</v>
      </c>
    </row>
    <row r="163" spans="1:4" x14ac:dyDescent="0.25">
      <c r="A163" s="52">
        <v>108010006</v>
      </c>
      <c r="B163" s="65" t="s">
        <v>1197</v>
      </c>
      <c r="C163" s="63" t="s">
        <v>1184</v>
      </c>
      <c r="D163" s="63" t="s">
        <v>435</v>
      </c>
    </row>
    <row r="164" spans="1:4" x14ac:dyDescent="0.25">
      <c r="A164" s="52">
        <v>108010005</v>
      </c>
      <c r="B164" s="65" t="s">
        <v>1197</v>
      </c>
      <c r="C164" s="63" t="s">
        <v>1185</v>
      </c>
      <c r="D164" s="63" t="s">
        <v>442</v>
      </c>
    </row>
    <row r="165" spans="1:4" x14ac:dyDescent="0.25">
      <c r="A165" s="52">
        <v>108010007</v>
      </c>
      <c r="B165" s="65" t="s">
        <v>1197</v>
      </c>
      <c r="C165" s="63" t="s">
        <v>1186</v>
      </c>
      <c r="D165" s="63" t="s">
        <v>444</v>
      </c>
    </row>
    <row r="166" spans="1:4" x14ac:dyDescent="0.25">
      <c r="A166" s="52">
        <v>108010003</v>
      </c>
      <c r="B166" s="65" t="s">
        <v>1197</v>
      </c>
      <c r="C166" s="63" t="s">
        <v>1187</v>
      </c>
      <c r="D166" s="63" t="s">
        <v>452</v>
      </c>
    </row>
    <row r="167" spans="1:4" x14ac:dyDescent="0.25">
      <c r="A167" s="52">
        <v>108010002</v>
      </c>
      <c r="B167" s="58"/>
    </row>
    <row r="168" spans="1:4" x14ac:dyDescent="0.25">
      <c r="A168" s="52">
        <v>108010001</v>
      </c>
      <c r="B168" s="58"/>
    </row>
    <row r="169" spans="1:4" x14ac:dyDescent="0.25">
      <c r="A169" s="52">
        <v>111040009</v>
      </c>
      <c r="B169" s="58"/>
    </row>
    <row r="170" spans="1:4" x14ac:dyDescent="0.25">
      <c r="A170" s="52">
        <v>111040008</v>
      </c>
      <c r="B170" s="58"/>
    </row>
    <row r="171" spans="1:4" x14ac:dyDescent="0.25">
      <c r="A171" s="52">
        <v>111040007</v>
      </c>
      <c r="B171" s="58"/>
    </row>
    <row r="172" spans="1:4" x14ac:dyDescent="0.25">
      <c r="A172" s="52">
        <v>111040006</v>
      </c>
      <c r="B172" s="58"/>
    </row>
    <row r="173" spans="1:4" x14ac:dyDescent="0.25">
      <c r="A173" s="52">
        <v>111040005</v>
      </c>
      <c r="B173" s="58"/>
    </row>
    <row r="174" spans="1:4" x14ac:dyDescent="0.25">
      <c r="A174" s="52">
        <v>111040004</v>
      </c>
      <c r="B174" s="58"/>
    </row>
    <row r="175" spans="1:4" x14ac:dyDescent="0.25">
      <c r="A175" s="52">
        <v>111040003</v>
      </c>
      <c r="B175" s="58"/>
    </row>
    <row r="176" spans="1:4" x14ac:dyDescent="0.25">
      <c r="A176" s="52">
        <v>111040002</v>
      </c>
      <c r="B176" s="58"/>
    </row>
    <row r="177" spans="1:2" x14ac:dyDescent="0.25">
      <c r="A177" s="52">
        <v>111040001</v>
      </c>
      <c r="B177" s="58"/>
    </row>
    <row r="178" spans="1:2" x14ac:dyDescent="0.25">
      <c r="A178" s="52">
        <v>204070006</v>
      </c>
      <c r="B178" s="58"/>
    </row>
    <row r="179" spans="1:2" x14ac:dyDescent="0.25">
      <c r="A179" s="52">
        <v>204070005</v>
      </c>
      <c r="B179" s="58"/>
    </row>
    <row r="180" spans="1:2" x14ac:dyDescent="0.25">
      <c r="A180" s="52">
        <v>204070004</v>
      </c>
      <c r="B180" s="58"/>
    </row>
    <row r="181" spans="1:2" x14ac:dyDescent="0.25">
      <c r="A181" s="52">
        <v>204070003</v>
      </c>
      <c r="B181" s="58"/>
    </row>
    <row r="182" spans="1:2" x14ac:dyDescent="0.25">
      <c r="A182" s="52">
        <v>204070002</v>
      </c>
      <c r="B182" s="58"/>
    </row>
    <row r="183" spans="1:2" x14ac:dyDescent="0.25">
      <c r="A183" s="52">
        <v>204070001</v>
      </c>
      <c r="B183" s="58"/>
    </row>
    <row r="184" spans="1:2" x14ac:dyDescent="0.25">
      <c r="A184" s="52">
        <v>107020006</v>
      </c>
      <c r="B184" s="58"/>
    </row>
    <row r="185" spans="1:2" x14ac:dyDescent="0.25">
      <c r="A185" s="52">
        <v>107020003</v>
      </c>
      <c r="B185" s="58"/>
    </row>
    <row r="186" spans="1:2" x14ac:dyDescent="0.25">
      <c r="A186" s="52">
        <v>107020002</v>
      </c>
      <c r="B186" s="58"/>
    </row>
    <row r="187" spans="1:2" x14ac:dyDescent="0.25">
      <c r="A187" s="52">
        <v>107020001</v>
      </c>
      <c r="B187" s="58"/>
    </row>
    <row r="188" spans="1:2" x14ac:dyDescent="0.25">
      <c r="A188" s="52">
        <v>107030003</v>
      </c>
      <c r="B188" s="58"/>
    </row>
    <row r="189" spans="1:2" x14ac:dyDescent="0.25">
      <c r="A189" s="52">
        <v>107030002</v>
      </c>
      <c r="B189" s="58"/>
    </row>
    <row r="190" spans="1:2" x14ac:dyDescent="0.25">
      <c r="A190" s="52">
        <v>107030001</v>
      </c>
      <c r="B190" s="58"/>
    </row>
    <row r="191" spans="1:2" x14ac:dyDescent="0.25">
      <c r="A191" s="52">
        <v>112040001</v>
      </c>
      <c r="B191" s="58"/>
    </row>
    <row r="192" spans="1:2" x14ac:dyDescent="0.25">
      <c r="A192" s="52">
        <v>109010009</v>
      </c>
      <c r="B192" s="58"/>
    </row>
    <row r="193" spans="1:2" x14ac:dyDescent="0.25">
      <c r="A193" s="52">
        <v>109010003</v>
      </c>
      <c r="B193" s="58"/>
    </row>
    <row r="194" spans="1:2" x14ac:dyDescent="0.25">
      <c r="A194" s="52">
        <v>109010002</v>
      </c>
      <c r="B194" s="58"/>
    </row>
    <row r="195" spans="1:2" x14ac:dyDescent="0.25">
      <c r="A195" s="52">
        <v>109010001</v>
      </c>
      <c r="B195" s="58"/>
    </row>
    <row r="196" spans="1:2" x14ac:dyDescent="0.25">
      <c r="A196" s="52">
        <v>110040002</v>
      </c>
      <c r="B196" s="58"/>
    </row>
    <row r="197" spans="1:2" x14ac:dyDescent="0.25">
      <c r="A197" s="52">
        <v>110040001</v>
      </c>
      <c r="B197" s="58"/>
    </row>
    <row r="198" spans="1:2" x14ac:dyDescent="0.25">
      <c r="A198" s="52">
        <v>106020006</v>
      </c>
      <c r="B198" s="58"/>
    </row>
    <row r="199" spans="1:2" x14ac:dyDescent="0.25">
      <c r="A199" s="52">
        <v>106020005</v>
      </c>
      <c r="B199" s="58"/>
    </row>
    <row r="200" spans="1:2" x14ac:dyDescent="0.25">
      <c r="A200" s="52">
        <v>106020004</v>
      </c>
      <c r="B200" s="58"/>
    </row>
    <row r="201" spans="1:2" x14ac:dyDescent="0.25">
      <c r="A201" s="52">
        <v>106020003</v>
      </c>
      <c r="B201" s="58"/>
    </row>
    <row r="202" spans="1:2" x14ac:dyDescent="0.25">
      <c r="A202" s="52">
        <v>106020002</v>
      </c>
      <c r="B202" s="58"/>
    </row>
    <row r="203" spans="1:2" x14ac:dyDescent="0.25">
      <c r="A203" s="52">
        <v>106020001</v>
      </c>
      <c r="B203" s="58"/>
    </row>
    <row r="204" spans="1:2" x14ac:dyDescent="0.25">
      <c r="A204" s="52">
        <v>113010002</v>
      </c>
      <c r="B204" s="58"/>
    </row>
    <row r="205" spans="1:2" x14ac:dyDescent="0.25">
      <c r="A205" s="52">
        <v>113010001</v>
      </c>
      <c r="B205" s="58"/>
    </row>
    <row r="206" spans="1:2" x14ac:dyDescent="0.25">
      <c r="A206" s="52">
        <v>108020003</v>
      </c>
      <c r="B206" s="58"/>
    </row>
    <row r="207" spans="1:2" x14ac:dyDescent="0.25">
      <c r="A207" s="52">
        <v>108020002</v>
      </c>
      <c r="B207" s="58"/>
    </row>
    <row r="208" spans="1:2" x14ac:dyDescent="0.25">
      <c r="A208" s="52">
        <v>108020001</v>
      </c>
      <c r="B208" s="58"/>
    </row>
    <row r="209" spans="1:2" x14ac:dyDescent="0.25">
      <c r="A209" s="52">
        <v>204080004</v>
      </c>
      <c r="B209" s="58"/>
    </row>
    <row r="210" spans="1:2" x14ac:dyDescent="0.25">
      <c r="A210" s="52">
        <v>204080003</v>
      </c>
      <c r="B210" s="58"/>
    </row>
    <row r="211" spans="1:2" x14ac:dyDescent="0.25">
      <c r="A211" s="52">
        <v>204080002</v>
      </c>
      <c r="B211" s="58"/>
    </row>
    <row r="212" spans="1:2" x14ac:dyDescent="0.25">
      <c r="A212" s="52">
        <v>112050001</v>
      </c>
      <c r="B212" s="58"/>
    </row>
    <row r="213" spans="1:2" x14ac:dyDescent="0.25">
      <c r="A213" s="52">
        <v>112060001</v>
      </c>
      <c r="B213" s="58"/>
    </row>
    <row r="214" spans="1:2" x14ac:dyDescent="0.25">
      <c r="A214" s="52">
        <v>112070001</v>
      </c>
      <c r="B214" s="58"/>
    </row>
    <row r="215" spans="1:2" x14ac:dyDescent="0.25">
      <c r="A215" s="52">
        <v>112080001</v>
      </c>
      <c r="B215" s="58"/>
    </row>
    <row r="216" spans="1:2" x14ac:dyDescent="0.25">
      <c r="A216" s="52">
        <v>112090001</v>
      </c>
      <c r="B216" s="58"/>
    </row>
    <row r="217" spans="1:2" x14ac:dyDescent="0.25">
      <c r="A217" s="52">
        <v>112100001</v>
      </c>
      <c r="B217" s="58"/>
    </row>
    <row r="218" spans="1:2" x14ac:dyDescent="0.25">
      <c r="A218" s="52">
        <v>112110002</v>
      </c>
      <c r="B218" s="58"/>
    </row>
    <row r="219" spans="1:2" x14ac:dyDescent="0.25">
      <c r="A219" s="52">
        <v>112110001</v>
      </c>
      <c r="B219" s="58"/>
    </row>
    <row r="220" spans="1:2" x14ac:dyDescent="0.25">
      <c r="A220" s="52">
        <v>112120001</v>
      </c>
      <c r="B220" s="58"/>
    </row>
    <row r="221" spans="1:2" x14ac:dyDescent="0.25">
      <c r="A221" s="52">
        <v>112130001</v>
      </c>
      <c r="B221" s="58"/>
    </row>
    <row r="222" spans="1:2" x14ac:dyDescent="0.25">
      <c r="A222" s="52">
        <v>112140001</v>
      </c>
      <c r="B222" s="58"/>
    </row>
    <row r="223" spans="1:2" x14ac:dyDescent="0.25">
      <c r="A223" s="52">
        <v>112150001</v>
      </c>
      <c r="B223" s="58"/>
    </row>
    <row r="224" spans="1:2" x14ac:dyDescent="0.25">
      <c r="A224" s="52">
        <v>101050007</v>
      </c>
      <c r="B224" s="58"/>
    </row>
    <row r="225" spans="1:2" x14ac:dyDescent="0.25">
      <c r="A225" s="52">
        <v>101050006</v>
      </c>
      <c r="B225" s="58"/>
    </row>
    <row r="226" spans="1:2" x14ac:dyDescent="0.25">
      <c r="A226" s="52">
        <v>101050005</v>
      </c>
      <c r="B226" s="58"/>
    </row>
    <row r="227" spans="1:2" x14ac:dyDescent="0.25">
      <c r="A227" s="52">
        <v>101050002</v>
      </c>
      <c r="B227" s="58"/>
    </row>
    <row r="228" spans="1:2" x14ac:dyDescent="0.25">
      <c r="A228" s="52">
        <v>101050001</v>
      </c>
      <c r="B228" s="58"/>
    </row>
    <row r="229" spans="1:2" x14ac:dyDescent="0.25">
      <c r="A229" s="52">
        <v>108030001</v>
      </c>
      <c r="B229" s="58"/>
    </row>
    <row r="230" spans="1:2" x14ac:dyDescent="0.25">
      <c r="A230" s="52">
        <v>111050004</v>
      </c>
      <c r="B230" s="58"/>
    </row>
    <row r="231" spans="1:2" x14ac:dyDescent="0.25">
      <c r="A231" s="50">
        <v>111050003</v>
      </c>
      <c r="B231" s="59"/>
    </row>
    <row r="232" spans="1:2" x14ac:dyDescent="0.25">
      <c r="A232" s="50">
        <v>111050002</v>
      </c>
      <c r="B232" s="59"/>
    </row>
    <row r="233" spans="1:2" x14ac:dyDescent="0.25">
      <c r="A233" s="50">
        <v>111050001</v>
      </c>
      <c r="B233" s="59"/>
    </row>
    <row r="234" spans="1:2" x14ac:dyDescent="0.25">
      <c r="A234" s="50">
        <v>103070006</v>
      </c>
      <c r="B234" s="59"/>
    </row>
    <row r="235" spans="1:2" x14ac:dyDescent="0.25">
      <c r="A235" s="50">
        <v>103070005</v>
      </c>
      <c r="B235" s="59"/>
    </row>
    <row r="236" spans="1:2" x14ac:dyDescent="0.25">
      <c r="A236" s="50">
        <v>103070004</v>
      </c>
      <c r="B236" s="59"/>
    </row>
    <row r="237" spans="1:2" x14ac:dyDescent="0.25">
      <c r="A237" s="50">
        <v>103070003</v>
      </c>
      <c r="B237" s="59"/>
    </row>
    <row r="238" spans="1:2" x14ac:dyDescent="0.25">
      <c r="A238" s="50">
        <v>103070007</v>
      </c>
      <c r="B238" s="59"/>
    </row>
    <row r="239" spans="1:2" x14ac:dyDescent="0.25">
      <c r="A239" s="50">
        <v>103070002</v>
      </c>
      <c r="B239" s="59"/>
    </row>
    <row r="240" spans="1:2" x14ac:dyDescent="0.25">
      <c r="A240" s="51">
        <v>103070001</v>
      </c>
      <c r="B240" s="5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059CD-BB70-487B-9CE4-F83857159916}">
  <sheetPr codeName="Planilha1"/>
  <dimension ref="A1:T256"/>
  <sheetViews>
    <sheetView showGridLines="0" topLeftCell="F123" zoomScaleNormal="100" workbookViewId="0">
      <selection activeCell="M130" sqref="M130"/>
    </sheetView>
  </sheetViews>
  <sheetFormatPr defaultColWidth="0" defaultRowHeight="14.25" zeroHeight="1" x14ac:dyDescent="0.25"/>
  <cols>
    <col min="1" max="1" width="3.85546875" style="1" customWidth="1"/>
    <col min="2" max="2" width="44.85546875" style="1" customWidth="1"/>
    <col min="3" max="3" width="31.140625" style="1" customWidth="1"/>
    <col min="4" max="5" width="52.85546875" style="1" hidden="1" customWidth="1"/>
    <col min="6" max="6" width="52.85546875" style="1" customWidth="1"/>
    <col min="7" max="7" width="25.85546875" style="1" customWidth="1"/>
    <col min="8" max="8" width="20.140625" style="1" hidden="1" customWidth="1"/>
    <col min="9" max="9" width="22.5703125" style="1" hidden="1" customWidth="1"/>
    <col min="10" max="10" width="20.85546875" style="1" hidden="1" customWidth="1"/>
    <col min="11" max="11" width="20.85546875" style="1" customWidth="1"/>
    <col min="12" max="12" width="12.85546875" style="1" customWidth="1"/>
    <col min="13" max="13" width="20.85546875" style="1" customWidth="1"/>
    <col min="14" max="14" width="12.85546875" style="1" customWidth="1"/>
    <col min="15" max="15" width="3.85546875" style="1" customWidth="1"/>
    <col min="16" max="20" width="0" style="1" hidden="1" customWidth="1"/>
    <col min="21" max="16384" width="9.140625" style="1" hidden="1"/>
  </cols>
  <sheetData>
    <row r="1" spans="2:14" ht="15" customHeight="1" x14ac:dyDescent="0.25"/>
    <row r="2" spans="2:14" ht="35.25" x14ac:dyDescent="0.25">
      <c r="B2" s="2" t="s">
        <v>461</v>
      </c>
    </row>
    <row r="3" spans="2:14" x14ac:dyDescent="0.25"/>
    <row r="4" spans="2:14" x14ac:dyDescent="0.25"/>
    <row r="5" spans="2:14" x14ac:dyDescent="0.25"/>
    <row r="6" spans="2:14" x14ac:dyDescent="0.25"/>
    <row r="7" spans="2:14" x14ac:dyDescent="0.25"/>
    <row r="8" spans="2:14" x14ac:dyDescent="0.25"/>
    <row r="9" spans="2:14" x14ac:dyDescent="0.25"/>
    <row r="10" spans="2:14" x14ac:dyDescent="0.25"/>
    <row r="11" spans="2:14" x14ac:dyDescent="0.25"/>
    <row r="12" spans="2:14" x14ac:dyDescent="0.25"/>
    <row r="13" spans="2:14" x14ac:dyDescent="0.25"/>
    <row r="14" spans="2:14" x14ac:dyDescent="0.25"/>
    <row r="15" spans="2:14" x14ac:dyDescent="0.25"/>
    <row r="16" spans="2:14" x14ac:dyDescent="0.25">
      <c r="B16" s="68" t="s">
        <v>462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2:15" x14ac:dyDescent="0.25">
      <c r="B17" s="68" t="s">
        <v>463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2:15" x14ac:dyDescent="0.25"/>
    <row r="19" spans="2:15" ht="66.75" customHeight="1" x14ac:dyDescent="0.25">
      <c r="B19" s="16" t="s">
        <v>0</v>
      </c>
      <c r="C19" s="16" t="s">
        <v>464</v>
      </c>
      <c r="D19" s="16" t="s">
        <v>465</v>
      </c>
      <c r="E19" s="16" t="s">
        <v>466</v>
      </c>
      <c r="F19" s="16" t="s">
        <v>467</v>
      </c>
      <c r="G19" s="16" t="s">
        <v>468</v>
      </c>
      <c r="H19" s="16" t="s">
        <v>469</v>
      </c>
      <c r="I19" s="16" t="s">
        <v>2</v>
      </c>
      <c r="J19" s="16" t="s">
        <v>470</v>
      </c>
      <c r="K19" s="17" t="s">
        <v>471</v>
      </c>
      <c r="L19" s="24" t="s">
        <v>472</v>
      </c>
      <c r="M19" s="18" t="s">
        <v>473</v>
      </c>
      <c r="N19" s="18" t="s">
        <v>474</v>
      </c>
      <c r="O19" s="18" t="s">
        <v>475</v>
      </c>
    </row>
    <row r="20" spans="2:15" ht="35.1" customHeight="1" x14ac:dyDescent="0.25">
      <c r="B20" s="33" t="s">
        <v>476</v>
      </c>
      <c r="C20" s="3" t="s">
        <v>477</v>
      </c>
      <c r="D20" s="9" t="s">
        <v>478</v>
      </c>
      <c r="E20" s="31">
        <v>102010003</v>
      </c>
      <c r="F20" s="8" t="s">
        <v>479</v>
      </c>
      <c r="G20" s="8"/>
      <c r="H20" s="9" t="s">
        <v>97</v>
      </c>
      <c r="I20" s="22" t="s">
        <v>47</v>
      </c>
      <c r="J20" s="9" t="s">
        <v>480</v>
      </c>
      <c r="K20" s="9" t="s">
        <v>195</v>
      </c>
      <c r="L20" s="9"/>
      <c r="M20" s="12" t="str">
        <f>IFERROR(VLOOKUP(Tabela1[[#This Row],[Comprador Sede]],APOIO!$B$2:$C$26,2,0),"-")</f>
        <v>021</v>
      </c>
      <c r="N20" s="9" t="s">
        <v>481</v>
      </c>
      <c r="O20" s="23" t="s">
        <v>123</v>
      </c>
    </row>
    <row r="21" spans="2:15" ht="35.1" customHeight="1" x14ac:dyDescent="0.25">
      <c r="B21" s="33" t="s">
        <v>482</v>
      </c>
      <c r="C21" s="3" t="s">
        <v>483</v>
      </c>
      <c r="D21" s="9" t="s">
        <v>484</v>
      </c>
      <c r="E21" s="31">
        <v>108010008</v>
      </c>
      <c r="F21" s="8" t="s">
        <v>485</v>
      </c>
      <c r="G21" s="8" t="s">
        <v>486</v>
      </c>
      <c r="H21" s="9" t="s">
        <v>9</v>
      </c>
      <c r="I21" s="13" t="s">
        <v>52</v>
      </c>
      <c r="J21" s="9" t="s">
        <v>480</v>
      </c>
      <c r="K21" s="9" t="s">
        <v>195</v>
      </c>
      <c r="L21" s="9"/>
      <c r="M21" s="12" t="str">
        <f>IFERROR(VLOOKUP(Tabela1[[#This Row],[Comprador Sede]],APOIO!$B$2:$C$26,2,0),"-")</f>
        <v>021</v>
      </c>
      <c r="N21" s="9" t="s">
        <v>481</v>
      </c>
      <c r="O21" s="23" t="s">
        <v>123</v>
      </c>
    </row>
    <row r="22" spans="2:15" ht="35.1" customHeight="1" x14ac:dyDescent="0.25">
      <c r="B22" s="33" t="s">
        <v>487</v>
      </c>
      <c r="C22" s="3" t="s">
        <v>488</v>
      </c>
      <c r="D22" s="9" t="s">
        <v>489</v>
      </c>
      <c r="E22" s="31">
        <v>104010003</v>
      </c>
      <c r="F22" s="8" t="s">
        <v>490</v>
      </c>
      <c r="G22" s="8"/>
      <c r="H22" s="9" t="s">
        <v>9</v>
      </c>
      <c r="I22" s="13" t="s">
        <v>52</v>
      </c>
      <c r="J22" s="9" t="s">
        <v>491</v>
      </c>
      <c r="K22" s="9" t="s">
        <v>492</v>
      </c>
      <c r="L22" s="9"/>
      <c r="M22" s="12" t="str">
        <f>IFERROR(VLOOKUP(Tabela1[[#This Row],[Comprador Sede]],APOIO!$B$2:$C$26,2,0),"-")</f>
        <v>-</v>
      </c>
      <c r="N22" s="9" t="s">
        <v>481</v>
      </c>
      <c r="O22" s="23" t="s">
        <v>123</v>
      </c>
    </row>
    <row r="23" spans="2:15" ht="35.1" customHeight="1" x14ac:dyDescent="0.25">
      <c r="B23" s="33" t="s">
        <v>493</v>
      </c>
      <c r="C23" s="3" t="s">
        <v>494</v>
      </c>
      <c r="D23" s="9" t="s">
        <v>495</v>
      </c>
      <c r="E23" s="31">
        <v>103050001</v>
      </c>
      <c r="F23" s="8" t="s">
        <v>496</v>
      </c>
      <c r="G23" s="8"/>
      <c r="H23" s="9" t="s">
        <v>81</v>
      </c>
      <c r="I23" s="13" t="s">
        <v>8</v>
      </c>
      <c r="J23" s="9" t="s">
        <v>480</v>
      </c>
      <c r="K23" s="9" t="s">
        <v>23</v>
      </c>
      <c r="L23" s="9"/>
      <c r="M23" s="12" t="str">
        <f>IFERROR(VLOOKUP(Tabela1[[#This Row],[Comprador Sede]],APOIO!$B$2:$C$26,2,0),"-")</f>
        <v>026</v>
      </c>
      <c r="N23" s="9" t="s">
        <v>497</v>
      </c>
      <c r="O23" s="12" t="str">
        <f>IFERROR(VLOOKUP(Tabela1[[#This Row],[Comprador BPO]],APOIO!D:E,2,0),"033")</f>
        <v>033</v>
      </c>
    </row>
    <row r="24" spans="2:15" ht="35.1" customHeight="1" x14ac:dyDescent="0.25">
      <c r="B24" s="33" t="s">
        <v>498</v>
      </c>
      <c r="C24" s="3" t="s">
        <v>499</v>
      </c>
      <c r="D24" s="9" t="s">
        <v>500</v>
      </c>
      <c r="E24" s="31">
        <v>205090002</v>
      </c>
      <c r="F24" s="8" t="s">
        <v>501</v>
      </c>
      <c r="G24" s="8" t="s">
        <v>502</v>
      </c>
      <c r="H24" s="9" t="s">
        <v>9</v>
      </c>
      <c r="I24" s="13" t="s">
        <v>8</v>
      </c>
      <c r="J24" s="9" t="s">
        <v>480</v>
      </c>
      <c r="K24" s="9" t="s">
        <v>108</v>
      </c>
      <c r="L24" s="9"/>
      <c r="M24" s="23" t="s">
        <v>109</v>
      </c>
      <c r="N24" s="9" t="str">
        <f>IFERROR(VLOOKUP(Tabela1[[#This Row],[Grp. Cmp - Sede]],APOIO!C:D,2,0),"-")</f>
        <v>sim</v>
      </c>
      <c r="O24" s="12">
        <f>IFERROR(VLOOKUP(Tabela1[[#This Row],[Comprador BPO]],APOIO!D:E,2,0),"-")</f>
        <v>0</v>
      </c>
    </row>
    <row r="25" spans="2:15" ht="35.1" customHeight="1" x14ac:dyDescent="0.25">
      <c r="B25" s="33" t="s">
        <v>503</v>
      </c>
      <c r="C25" s="3" t="s">
        <v>504</v>
      </c>
      <c r="D25" s="9">
        <v>100010032</v>
      </c>
      <c r="E25" s="31">
        <v>205140002</v>
      </c>
      <c r="F25" s="8" t="s">
        <v>505</v>
      </c>
      <c r="G25" s="8"/>
      <c r="H25" s="9" t="s">
        <v>81</v>
      </c>
      <c r="I25" s="13" t="s">
        <v>8</v>
      </c>
      <c r="J25" s="9" t="s">
        <v>480</v>
      </c>
      <c r="K25" s="15" t="s">
        <v>130</v>
      </c>
      <c r="L25" s="15"/>
      <c r="M25" s="12" t="str">
        <f>IFERROR(VLOOKUP(Tabela1[[#This Row],[Comprador Sede]],APOIO!$B$2:$C$26,2,0),"-")</f>
        <v>022</v>
      </c>
      <c r="N25" s="9" t="str">
        <f>IFERROR(VLOOKUP(Tabela1[[#This Row],[Grp. Cmp - Sede]],APOIO!C:D,2,0),"-")</f>
        <v>não</v>
      </c>
      <c r="O25" s="12">
        <f>IFERROR(VLOOKUP(Tabela1[[#This Row],[Comprador BPO]],APOIO!D:E,2,0),"-")</f>
        <v>0</v>
      </c>
    </row>
    <row r="26" spans="2:15" ht="35.1" customHeight="1" x14ac:dyDescent="0.25">
      <c r="B26" s="33" t="s">
        <v>503</v>
      </c>
      <c r="C26" s="3" t="s">
        <v>506</v>
      </c>
      <c r="D26" s="9" t="s">
        <v>507</v>
      </c>
      <c r="E26" s="31">
        <v>202110002</v>
      </c>
      <c r="F26" s="8" t="s">
        <v>508</v>
      </c>
      <c r="G26" s="8" t="s">
        <v>509</v>
      </c>
      <c r="H26" s="9" t="s">
        <v>81</v>
      </c>
      <c r="I26" s="13" t="s">
        <v>8</v>
      </c>
      <c r="J26" s="9" t="s">
        <v>480</v>
      </c>
      <c r="K26" s="15" t="s">
        <v>130</v>
      </c>
      <c r="L26" s="15"/>
      <c r="M26" s="12" t="str">
        <f>IFERROR(VLOOKUP(Tabela1[[#This Row],[Comprador Sede]],APOIO!$B$2:$C$26,2,0),"-")</f>
        <v>022</v>
      </c>
      <c r="N26" s="9" t="str">
        <f>IFERROR(VLOOKUP(Tabela1[[#This Row],[Grp. Cmp - Sede]],APOIO!C:D,2,0),"-")</f>
        <v>não</v>
      </c>
      <c r="O26" s="12">
        <f>IFERROR(VLOOKUP(Tabela1[[#This Row],[Comprador BPO]],APOIO!D:E,2,0),"-")</f>
        <v>0</v>
      </c>
    </row>
    <row r="27" spans="2:15" ht="35.1" customHeight="1" x14ac:dyDescent="0.25">
      <c r="B27" s="33" t="s">
        <v>503</v>
      </c>
      <c r="C27" s="3" t="s">
        <v>510</v>
      </c>
      <c r="D27" s="9" t="s">
        <v>511</v>
      </c>
      <c r="E27" s="31">
        <v>202110001</v>
      </c>
      <c r="F27" s="8" t="s">
        <v>512</v>
      </c>
      <c r="G27" s="8" t="s">
        <v>513</v>
      </c>
      <c r="H27" s="9" t="s">
        <v>81</v>
      </c>
      <c r="I27" s="13" t="s">
        <v>8</v>
      </c>
      <c r="J27" s="9" t="s">
        <v>480</v>
      </c>
      <c r="K27" s="15" t="s">
        <v>130</v>
      </c>
      <c r="L27" s="15"/>
      <c r="M27" s="12" t="str">
        <f>IFERROR(VLOOKUP(Tabela1[[#This Row],[Comprador Sede]],APOIO!$B$2:$C$26,2,0),"-")</f>
        <v>022</v>
      </c>
      <c r="N27" s="9" t="str">
        <f>IFERROR(VLOOKUP(Tabela1[[#This Row],[Grp. Cmp - Sede]],APOIO!C:D,2,0),"-")</f>
        <v>não</v>
      </c>
      <c r="O27" s="12">
        <f>IFERROR(VLOOKUP(Tabela1[[#This Row],[Comprador BPO]],APOIO!D:E,2,0),"-")</f>
        <v>0</v>
      </c>
    </row>
    <row r="28" spans="2:15" ht="35.1" customHeight="1" x14ac:dyDescent="0.25">
      <c r="B28" s="33" t="s">
        <v>514</v>
      </c>
      <c r="C28" s="3" t="s">
        <v>515</v>
      </c>
      <c r="D28" s="9" t="s">
        <v>516</v>
      </c>
      <c r="E28" s="31">
        <v>111040003</v>
      </c>
      <c r="F28" s="8" t="s">
        <v>517</v>
      </c>
      <c r="G28" s="8"/>
      <c r="H28" s="9" t="s">
        <v>9</v>
      </c>
      <c r="I28" s="13" t="s">
        <v>52</v>
      </c>
      <c r="J28" s="9" t="s">
        <v>491</v>
      </c>
      <c r="K28" s="9" t="s">
        <v>176</v>
      </c>
      <c r="L28" s="9"/>
      <c r="M28" s="12" t="str">
        <f>IFERROR(VLOOKUP(Tabela1[[#This Row],[Comprador Sede]],APOIO!$B$2:$C$26,2,0),"-")</f>
        <v>032</v>
      </c>
      <c r="N28" s="9" t="str">
        <f>IFERROR(VLOOKUP(Tabela1[[#This Row],[Grp. Cmp - Sede]],APOIO!C:D,2,0),"-")</f>
        <v>sim</v>
      </c>
      <c r="O28" s="12">
        <f>IFERROR(VLOOKUP(Tabela1[[#This Row],[Comprador BPO]],APOIO!D:E,2,0),"-")</f>
        <v>0</v>
      </c>
    </row>
    <row r="29" spans="2:15" ht="35.1" customHeight="1" x14ac:dyDescent="0.25">
      <c r="B29" s="33" t="s">
        <v>518</v>
      </c>
      <c r="C29" s="3" t="s">
        <v>519</v>
      </c>
      <c r="D29" s="9">
        <v>64010041</v>
      </c>
      <c r="E29" s="31">
        <v>107010001</v>
      </c>
      <c r="F29" s="8" t="s">
        <v>520</v>
      </c>
      <c r="G29" s="8" t="s">
        <v>521</v>
      </c>
      <c r="H29" s="9" t="s">
        <v>9</v>
      </c>
      <c r="I29" s="13" t="s">
        <v>52</v>
      </c>
      <c r="J29" s="9" t="s">
        <v>491</v>
      </c>
      <c r="K29" s="9" t="s">
        <v>176</v>
      </c>
      <c r="L29" s="9"/>
      <c r="M29" s="12" t="str">
        <f>IFERROR(VLOOKUP(Tabela1[[#This Row],[Comprador Sede]],APOIO!$B$2:$C$26,2,0),"-")</f>
        <v>032</v>
      </c>
      <c r="N29" s="9" t="str">
        <f>IFERROR(VLOOKUP(Tabela1[[#This Row],[Grp. Cmp - Sede]],APOIO!C:D,2,0),"-")</f>
        <v>sim</v>
      </c>
      <c r="O29" s="12">
        <f>IFERROR(VLOOKUP(Tabela1[[#This Row],[Comprador BPO]],APOIO!D:E,2,0),"-")</f>
        <v>0</v>
      </c>
    </row>
    <row r="30" spans="2:15" ht="35.1" customHeight="1" x14ac:dyDescent="0.25">
      <c r="B30" s="33" t="s">
        <v>518</v>
      </c>
      <c r="C30" s="3" t="s">
        <v>522</v>
      </c>
      <c r="D30" s="9" t="s">
        <v>523</v>
      </c>
      <c r="E30" s="31">
        <v>107010002</v>
      </c>
      <c r="F30" s="8" t="s">
        <v>524</v>
      </c>
      <c r="G30" s="8" t="s">
        <v>525</v>
      </c>
      <c r="H30" s="9" t="s">
        <v>9</v>
      </c>
      <c r="I30" s="13" t="s">
        <v>52</v>
      </c>
      <c r="J30" s="9" t="s">
        <v>491</v>
      </c>
      <c r="K30" s="9" t="s">
        <v>176</v>
      </c>
      <c r="L30" s="9"/>
      <c r="M30" s="12" t="str">
        <f>IFERROR(VLOOKUP(Tabela1[[#This Row],[Comprador Sede]],APOIO!$B$2:$C$26,2,0),"-")</f>
        <v>032</v>
      </c>
      <c r="N30" s="9" t="str">
        <f>IFERROR(VLOOKUP(Tabela1[[#This Row],[Grp. Cmp - Sede]],APOIO!C:D,2,0),"-")</f>
        <v>sim</v>
      </c>
      <c r="O30" s="12">
        <f>IFERROR(VLOOKUP(Tabela1[[#This Row],[Comprador BPO]],APOIO!D:E,2,0),"-")</f>
        <v>0</v>
      </c>
    </row>
    <row r="31" spans="2:15" ht="35.1" customHeight="1" x14ac:dyDescent="0.25">
      <c r="B31" s="33" t="s">
        <v>514</v>
      </c>
      <c r="C31" s="3" t="s">
        <v>526</v>
      </c>
      <c r="D31" s="9" t="s">
        <v>527</v>
      </c>
      <c r="E31" s="31">
        <v>111040001</v>
      </c>
      <c r="F31" s="8" t="s">
        <v>528</v>
      </c>
      <c r="G31" s="8"/>
      <c r="H31" s="9" t="s">
        <v>9</v>
      </c>
      <c r="I31" s="13" t="s">
        <v>52</v>
      </c>
      <c r="J31" s="9" t="s">
        <v>491</v>
      </c>
      <c r="K31" s="9" t="s">
        <v>176</v>
      </c>
      <c r="L31" s="9"/>
      <c r="M31" s="12" t="str">
        <f>IFERROR(VLOOKUP(Tabela1[[#This Row],[Comprador Sede]],APOIO!$B$2:$C$26,2,0),"-")</f>
        <v>032</v>
      </c>
      <c r="N31" s="9" t="str">
        <f>IFERROR(VLOOKUP(Tabela1[[#This Row],[Grp. Cmp - Sede]],APOIO!C:D,2,0),"-")</f>
        <v>sim</v>
      </c>
      <c r="O31" s="12">
        <f>IFERROR(VLOOKUP(Tabela1[[#This Row],[Comprador BPO]],APOIO!D:E,2,0),"-")</f>
        <v>0</v>
      </c>
    </row>
    <row r="32" spans="2:15" ht="35.1" customHeight="1" x14ac:dyDescent="0.25">
      <c r="B32" s="33" t="s">
        <v>476</v>
      </c>
      <c r="C32" s="3" t="s">
        <v>529</v>
      </c>
      <c r="D32" s="9" t="s">
        <v>530</v>
      </c>
      <c r="E32" s="31">
        <v>202100001</v>
      </c>
      <c r="F32" s="8" t="s">
        <v>531</v>
      </c>
      <c r="G32" s="8"/>
      <c r="H32" s="9" t="s">
        <v>97</v>
      </c>
      <c r="I32" s="22" t="s">
        <v>47</v>
      </c>
      <c r="J32" s="9" t="s">
        <v>480</v>
      </c>
      <c r="K32" s="9" t="s">
        <v>195</v>
      </c>
      <c r="L32" s="9"/>
      <c r="M32" s="12" t="str">
        <f>IFERROR(VLOOKUP(Tabela1[[#This Row],[Comprador Sede]],APOIO!$B$2:$C$26,2,0),"-")</f>
        <v>021</v>
      </c>
      <c r="N32" s="9" t="s">
        <v>481</v>
      </c>
      <c r="O32" s="23" t="s">
        <v>123</v>
      </c>
    </row>
    <row r="33" spans="2:15" ht="35.1" customHeight="1" x14ac:dyDescent="0.25">
      <c r="B33" s="33" t="s">
        <v>532</v>
      </c>
      <c r="C33" s="3" t="s">
        <v>533</v>
      </c>
      <c r="D33" s="9" t="s">
        <v>534</v>
      </c>
      <c r="E33" s="31">
        <v>101040018</v>
      </c>
      <c r="F33" s="8" t="s">
        <v>535</v>
      </c>
      <c r="G33" s="8"/>
      <c r="H33" s="9" t="s">
        <v>9</v>
      </c>
      <c r="I33" s="13" t="s">
        <v>52</v>
      </c>
      <c r="J33" s="9" t="s">
        <v>491</v>
      </c>
      <c r="K33" s="9" t="s">
        <v>287</v>
      </c>
      <c r="L33" s="9"/>
      <c r="M33" s="12" t="str">
        <f>IFERROR(VLOOKUP(Tabela1[[#This Row],[Comprador Sede]],APOIO!$B$2:$C$26,2,0),"-")</f>
        <v>005</v>
      </c>
      <c r="N33" s="9" t="str">
        <f>IFERROR(VLOOKUP(Tabela1[[#This Row],[Grp. Cmp - Sede]],APOIO!C:D,2,0),"-")</f>
        <v>sim</v>
      </c>
      <c r="O33" s="12">
        <f>IFERROR(VLOOKUP(Tabela1[[#This Row],[Comprador BPO]],APOIO!D:E,2,0),"-")</f>
        <v>0</v>
      </c>
    </row>
    <row r="34" spans="2:15" ht="35.1" customHeight="1" x14ac:dyDescent="0.25">
      <c r="B34" s="33" t="s">
        <v>536</v>
      </c>
      <c r="C34" s="3" t="s">
        <v>537</v>
      </c>
      <c r="D34" s="9" t="s">
        <v>538</v>
      </c>
      <c r="E34" s="31">
        <v>205080003</v>
      </c>
      <c r="F34" s="8" t="s">
        <v>539</v>
      </c>
      <c r="G34" s="8"/>
      <c r="H34" s="9" t="s">
        <v>9</v>
      </c>
      <c r="I34" s="13" t="s">
        <v>8</v>
      </c>
      <c r="J34" s="9" t="s">
        <v>480</v>
      </c>
      <c r="K34" s="9" t="s">
        <v>7</v>
      </c>
      <c r="L34" s="9"/>
      <c r="M34" s="12" t="str">
        <f>IFERROR(VLOOKUP(Tabela1[[#This Row],[Comprador Sede]],APOIO!$B$2:$C$26,2,0),"-")</f>
        <v>008</v>
      </c>
      <c r="N34" s="9" t="s">
        <v>497</v>
      </c>
      <c r="O34" s="12" t="str">
        <f>IFERROR(VLOOKUP(Tabela1[[#This Row],[Comprador BPO]],APOIO!D:E,2,0),"033")</f>
        <v>033</v>
      </c>
    </row>
    <row r="35" spans="2:15" ht="35.1" customHeight="1" x14ac:dyDescent="0.25">
      <c r="B35" s="33" t="s">
        <v>503</v>
      </c>
      <c r="C35" s="3" t="s">
        <v>540</v>
      </c>
      <c r="D35" s="9" t="s">
        <v>541</v>
      </c>
      <c r="E35" s="31">
        <v>202110003</v>
      </c>
      <c r="F35" s="8" t="s">
        <v>542</v>
      </c>
      <c r="G35" s="8" t="s">
        <v>509</v>
      </c>
      <c r="H35" s="9" t="s">
        <v>81</v>
      </c>
      <c r="I35" s="13" t="s">
        <v>8</v>
      </c>
      <c r="J35" s="9" t="s">
        <v>480</v>
      </c>
      <c r="K35" s="15" t="s">
        <v>130</v>
      </c>
      <c r="L35" s="15"/>
      <c r="M35" s="12" t="str">
        <f>IFERROR(VLOOKUP(Tabela1[[#This Row],[Comprador Sede]],APOIO!$B$2:$C$26,2,0),"-")</f>
        <v>022</v>
      </c>
      <c r="N35" s="9" t="str">
        <f>IFERROR(VLOOKUP(Tabela1[[#This Row],[Grp. Cmp - Sede]],APOIO!C:D,2,0),"-")</f>
        <v>não</v>
      </c>
      <c r="O35" s="12">
        <f>IFERROR(VLOOKUP(Tabela1[[#This Row],[Comprador BPO]],APOIO!D:E,2,0),"-")</f>
        <v>0</v>
      </c>
    </row>
    <row r="36" spans="2:15" ht="35.1" customHeight="1" x14ac:dyDescent="0.25">
      <c r="B36" s="33" t="s">
        <v>543</v>
      </c>
      <c r="C36" s="3" t="s">
        <v>544</v>
      </c>
      <c r="D36" s="15" t="s">
        <v>545</v>
      </c>
      <c r="E36" s="31">
        <v>111040008</v>
      </c>
      <c r="F36" s="8" t="s">
        <v>546</v>
      </c>
      <c r="G36" s="8"/>
      <c r="H36" s="9" t="s">
        <v>9</v>
      </c>
      <c r="I36" s="13" t="s">
        <v>52</v>
      </c>
      <c r="J36" s="9" t="s">
        <v>480</v>
      </c>
      <c r="K36" s="9" t="s">
        <v>7</v>
      </c>
      <c r="L36" s="9"/>
      <c r="M36" s="12" t="str">
        <f>IFERROR(VLOOKUP(Tabela1[[#This Row],[Comprador Sede]],APOIO!$B$2:$C$26,2,0),"-")</f>
        <v>008</v>
      </c>
      <c r="N36" s="9" t="s">
        <v>497</v>
      </c>
      <c r="O36" s="12" t="str">
        <f>IFERROR(VLOOKUP(Tabela1[[#This Row],[Comprador BPO]],APOIO!D:E,2,0),"033")</f>
        <v>033</v>
      </c>
    </row>
    <row r="37" spans="2:15" ht="35.1" customHeight="1" x14ac:dyDescent="0.25">
      <c r="B37" s="33" t="s">
        <v>547</v>
      </c>
      <c r="C37" s="3" t="s">
        <v>548</v>
      </c>
      <c r="D37" s="9" t="s">
        <v>549</v>
      </c>
      <c r="E37" s="31">
        <v>108010005</v>
      </c>
      <c r="F37" s="8" t="s">
        <v>375</v>
      </c>
      <c r="G37" s="8"/>
      <c r="H37" s="9" t="s">
        <v>9</v>
      </c>
      <c r="I37" s="13" t="s">
        <v>41</v>
      </c>
      <c r="J37" s="9" t="s">
        <v>491</v>
      </c>
      <c r="K37" s="9" t="s">
        <v>492</v>
      </c>
      <c r="L37" s="9"/>
      <c r="M37" s="12" t="str">
        <f>IFERROR(VLOOKUP(Tabela1[[#This Row],[Comprador Sede]],APOIO!$B$2:$C$26,2,0),"-")</f>
        <v>-</v>
      </c>
      <c r="N37" s="9" t="s">
        <v>481</v>
      </c>
      <c r="O37" s="23" t="s">
        <v>123</v>
      </c>
    </row>
    <row r="38" spans="2:15" ht="35.1" customHeight="1" x14ac:dyDescent="0.25">
      <c r="B38" s="33" t="s">
        <v>503</v>
      </c>
      <c r="C38" s="3" t="s">
        <v>550</v>
      </c>
      <c r="D38" s="9" t="s">
        <v>551</v>
      </c>
      <c r="E38" s="31">
        <v>204060001</v>
      </c>
      <c r="F38" s="8" t="s">
        <v>552</v>
      </c>
      <c r="G38" s="8" t="s">
        <v>553</v>
      </c>
      <c r="H38" s="9" t="s">
        <v>81</v>
      </c>
      <c r="I38" s="13" t="s">
        <v>8</v>
      </c>
      <c r="J38" s="9" t="s">
        <v>480</v>
      </c>
      <c r="K38" s="15" t="s">
        <v>130</v>
      </c>
      <c r="L38" s="15"/>
      <c r="M38" s="12" t="str">
        <f>IFERROR(VLOOKUP(Tabela1[[#This Row],[Comprador Sede]],APOIO!$B$2:$C$26,2,0),"-")</f>
        <v>022</v>
      </c>
      <c r="N38" s="9" t="str">
        <f>IFERROR(VLOOKUP(Tabela1[[#This Row],[Grp. Cmp - Sede]],APOIO!C:D,2,0),"-")</f>
        <v>não</v>
      </c>
      <c r="O38" s="12">
        <f>IFERROR(VLOOKUP(Tabela1[[#This Row],[Comprador BPO]],APOIO!D:E,2,0),"-")</f>
        <v>0</v>
      </c>
    </row>
    <row r="39" spans="2:15" ht="35.1" customHeight="1" x14ac:dyDescent="0.25">
      <c r="B39" s="33" t="s">
        <v>452</v>
      </c>
      <c r="C39" s="3" t="s">
        <v>554</v>
      </c>
      <c r="D39" s="9">
        <v>110010025</v>
      </c>
      <c r="E39" s="31">
        <v>107020003</v>
      </c>
      <c r="F39" s="8" t="s">
        <v>458</v>
      </c>
      <c r="G39" s="26" t="s">
        <v>555</v>
      </c>
      <c r="H39" s="9" t="s">
        <v>9</v>
      </c>
      <c r="I39" s="13" t="s">
        <v>41</v>
      </c>
      <c r="J39" s="9" t="s">
        <v>491</v>
      </c>
      <c r="K39" s="9" t="s">
        <v>213</v>
      </c>
      <c r="L39" s="9"/>
      <c r="M39" s="23" t="s">
        <v>214</v>
      </c>
      <c r="N39" s="9" t="s">
        <v>556</v>
      </c>
      <c r="O39" s="12" t="str">
        <f>IFERROR(VLOOKUP(Tabela1[[#This Row],[Comprador BPO]],APOIO!D:E,2,0),"-")</f>
        <v>-</v>
      </c>
    </row>
    <row r="40" spans="2:15" ht="35.1" customHeight="1" x14ac:dyDescent="0.25">
      <c r="B40" s="33" t="s">
        <v>452</v>
      </c>
      <c r="C40" s="3" t="s">
        <v>557</v>
      </c>
      <c r="D40" s="9" t="s">
        <v>558</v>
      </c>
      <c r="E40" s="31">
        <v>107020001</v>
      </c>
      <c r="F40" s="8" t="s">
        <v>559</v>
      </c>
      <c r="G40" s="8"/>
      <c r="H40" s="9" t="s">
        <v>9</v>
      </c>
      <c r="I40" s="13" t="s">
        <v>41</v>
      </c>
      <c r="J40" s="9" t="s">
        <v>491</v>
      </c>
      <c r="K40" s="9" t="s">
        <v>213</v>
      </c>
      <c r="L40" s="9"/>
      <c r="M40" s="23" t="s">
        <v>214</v>
      </c>
      <c r="N40" s="9" t="s">
        <v>556</v>
      </c>
      <c r="O40" s="12" t="str">
        <f>IFERROR(VLOOKUP(Tabela1[[#This Row],[Comprador BPO]],APOIO!D:E,2,0),"-")</f>
        <v>-</v>
      </c>
    </row>
    <row r="41" spans="2:15" ht="35.1" customHeight="1" x14ac:dyDescent="0.25">
      <c r="B41" s="33" t="s">
        <v>560</v>
      </c>
      <c r="C41" s="3" t="s">
        <v>561</v>
      </c>
      <c r="D41" s="9" t="s">
        <v>562</v>
      </c>
      <c r="E41" s="31">
        <v>111020001</v>
      </c>
      <c r="F41" s="8" t="s">
        <v>563</v>
      </c>
      <c r="G41" s="8"/>
      <c r="H41" s="9" t="s">
        <v>9</v>
      </c>
      <c r="I41" s="13" t="s">
        <v>8</v>
      </c>
      <c r="J41" s="9" t="s">
        <v>480</v>
      </c>
      <c r="K41" s="9" t="s">
        <v>7</v>
      </c>
      <c r="L41" s="9"/>
      <c r="M41" s="12" t="str">
        <f>IFERROR(VLOOKUP(Tabela1[[#This Row],[Comprador Sede]],APOIO!$B$2:$C$26,2,0),"-")</f>
        <v>008</v>
      </c>
      <c r="N41" s="9" t="s">
        <v>497</v>
      </c>
      <c r="O41" s="12" t="str">
        <f>IFERROR(VLOOKUP(Tabela1[[#This Row],[Comprador BPO]],APOIO!D:E,2,0),"033")</f>
        <v>033</v>
      </c>
    </row>
    <row r="42" spans="2:15" ht="35.1" customHeight="1" x14ac:dyDescent="0.25">
      <c r="B42" s="33" t="s">
        <v>564</v>
      </c>
      <c r="C42" s="3" t="s">
        <v>564</v>
      </c>
      <c r="D42" s="9" t="s">
        <v>565</v>
      </c>
      <c r="E42" s="31">
        <v>108010001</v>
      </c>
      <c r="F42" s="8" t="s">
        <v>566</v>
      </c>
      <c r="G42" s="8" t="s">
        <v>567</v>
      </c>
      <c r="H42" s="9" t="s">
        <v>81</v>
      </c>
      <c r="I42" s="13" t="s">
        <v>52</v>
      </c>
      <c r="J42" s="9" t="s">
        <v>480</v>
      </c>
      <c r="K42" s="9" t="s">
        <v>108</v>
      </c>
      <c r="L42" s="9"/>
      <c r="M42" s="23" t="s">
        <v>109</v>
      </c>
      <c r="N42" s="9" t="str">
        <f>IFERROR(VLOOKUP(Tabela1[[#This Row],[Grp. Cmp - Sede]],APOIO!C:D,2,0),"-")</f>
        <v>sim</v>
      </c>
      <c r="O42" s="12">
        <f>IFERROR(VLOOKUP(Tabela1[[#This Row],[Comprador BPO]],APOIO!D:E,2,0),"-")</f>
        <v>0</v>
      </c>
    </row>
    <row r="43" spans="2:15" ht="35.1" customHeight="1" x14ac:dyDescent="0.15">
      <c r="B43" s="33" t="s">
        <v>564</v>
      </c>
      <c r="C43" s="3" t="s">
        <v>568</v>
      </c>
      <c r="D43" s="9" t="s">
        <v>569</v>
      </c>
      <c r="E43" s="31">
        <v>108010002</v>
      </c>
      <c r="F43" s="8" t="s">
        <v>570</v>
      </c>
      <c r="G43" s="34" t="s">
        <v>571</v>
      </c>
      <c r="H43" s="9" t="s">
        <v>81</v>
      </c>
      <c r="I43" s="13" t="s">
        <v>52</v>
      </c>
      <c r="J43" s="9" t="s">
        <v>480</v>
      </c>
      <c r="K43" s="9" t="s">
        <v>108</v>
      </c>
      <c r="L43" s="9"/>
      <c r="M43" s="23" t="s">
        <v>109</v>
      </c>
      <c r="N43" s="9" t="str">
        <f>IFERROR(VLOOKUP(Tabela1[[#This Row],[Grp. Cmp - Sede]],APOIO!C:D,2,0),"-")</f>
        <v>sim</v>
      </c>
      <c r="O43" s="12">
        <f>IFERROR(VLOOKUP(Tabela1[[#This Row],[Comprador BPO]],APOIO!D:E,2,0),"-")</f>
        <v>0</v>
      </c>
    </row>
    <row r="44" spans="2:15" ht="35.1" customHeight="1" x14ac:dyDescent="0.25">
      <c r="B44" s="33" t="s">
        <v>572</v>
      </c>
      <c r="C44" s="3" t="s">
        <v>573</v>
      </c>
      <c r="D44" s="9">
        <v>101010019</v>
      </c>
      <c r="E44" s="31">
        <v>112020001</v>
      </c>
      <c r="F44" s="8" t="s">
        <v>574</v>
      </c>
      <c r="G44" s="8"/>
      <c r="H44" s="9" t="s">
        <v>9</v>
      </c>
      <c r="I44" s="13" t="s">
        <v>8</v>
      </c>
      <c r="J44" s="9" t="s">
        <v>480</v>
      </c>
      <c r="K44" s="15" t="s">
        <v>130</v>
      </c>
      <c r="L44" s="15"/>
      <c r="M44" s="12" t="str">
        <f>IFERROR(VLOOKUP(Tabela1[[#This Row],[Comprador Sede]],APOIO!$B$2:$C$26,2,0),"-")</f>
        <v>022</v>
      </c>
      <c r="N44" s="9" t="str">
        <f>IFERROR(VLOOKUP(Tabela1[[#This Row],[Grp. Cmp - Sede]],APOIO!C:D,2,0),"-")</f>
        <v>não</v>
      </c>
      <c r="O44" s="12">
        <f>IFERROR(VLOOKUP(Tabela1[[#This Row],[Comprador BPO]],APOIO!D:E,2,0),"-")</f>
        <v>0</v>
      </c>
    </row>
    <row r="45" spans="2:15" ht="35.1" customHeight="1" x14ac:dyDescent="0.25">
      <c r="B45" s="46" t="s">
        <v>560</v>
      </c>
      <c r="C45" s="3" t="s">
        <v>560</v>
      </c>
      <c r="D45" s="9" t="s">
        <v>575</v>
      </c>
      <c r="E45" s="31">
        <v>202070001</v>
      </c>
      <c r="F45" s="8" t="s">
        <v>576</v>
      </c>
      <c r="G45" s="8" t="s">
        <v>577</v>
      </c>
      <c r="H45" s="9" t="s">
        <v>9</v>
      </c>
      <c r="I45" s="13" t="s">
        <v>8</v>
      </c>
      <c r="J45" s="9" t="s">
        <v>480</v>
      </c>
      <c r="K45" s="9" t="s">
        <v>7</v>
      </c>
      <c r="L45" s="9"/>
      <c r="M45" s="12" t="str">
        <f>IFERROR(VLOOKUP(Tabela1[[#This Row],[Comprador Sede]],APOIO!$B$2:$C$26,2,0),"-")</f>
        <v>008</v>
      </c>
      <c r="N45" s="9" t="s">
        <v>497</v>
      </c>
      <c r="O45" s="12" t="str">
        <f>IFERROR(VLOOKUP(Tabela1[[#This Row],[Comprador BPO]],APOIO!D:E,2,0),"033")</f>
        <v>033</v>
      </c>
    </row>
    <row r="46" spans="2:15" ht="35.1" customHeight="1" x14ac:dyDescent="0.25">
      <c r="B46" s="46" t="s">
        <v>560</v>
      </c>
      <c r="C46" s="3" t="s">
        <v>578</v>
      </c>
      <c r="D46" s="9" t="s">
        <v>579</v>
      </c>
      <c r="E46" s="31">
        <v>202070003</v>
      </c>
      <c r="F46" s="8" t="s">
        <v>580</v>
      </c>
      <c r="G46" s="8" t="s">
        <v>581</v>
      </c>
      <c r="H46" s="9" t="s">
        <v>9</v>
      </c>
      <c r="I46" s="13" t="s">
        <v>8</v>
      </c>
      <c r="J46" s="9" t="s">
        <v>480</v>
      </c>
      <c r="K46" s="9" t="s">
        <v>7</v>
      </c>
      <c r="L46" s="9"/>
      <c r="M46" s="12" t="str">
        <f>IFERROR(VLOOKUP(Tabela1[[#This Row],[Comprador Sede]],APOIO!$B$2:$C$26,2,0),"-")</f>
        <v>008</v>
      </c>
      <c r="N46" s="9" t="s">
        <v>497</v>
      </c>
      <c r="O46" s="12" t="str">
        <f>IFERROR(VLOOKUP(Tabela1[[#This Row],[Comprador BPO]],APOIO!D:E,2,0),"033")</f>
        <v>033</v>
      </c>
    </row>
    <row r="47" spans="2:15" ht="35.1" customHeight="1" x14ac:dyDescent="0.25">
      <c r="B47" s="6" t="s">
        <v>582</v>
      </c>
      <c r="C47" s="3" t="s">
        <v>583</v>
      </c>
      <c r="D47" s="9" t="s">
        <v>584</v>
      </c>
      <c r="E47" s="31">
        <v>201010004</v>
      </c>
      <c r="F47" s="8" t="s">
        <v>585</v>
      </c>
      <c r="G47" s="28" t="s">
        <v>586</v>
      </c>
      <c r="H47" s="9" t="s">
        <v>9</v>
      </c>
      <c r="I47" s="13" t="s">
        <v>52</v>
      </c>
      <c r="J47" s="9" t="s">
        <v>491</v>
      </c>
      <c r="K47" s="9" t="s">
        <v>492</v>
      </c>
      <c r="L47" s="9"/>
      <c r="M47" s="12" t="str">
        <f>IFERROR(VLOOKUP(Tabela1[[#This Row],[Comprador Sede]],APOIO!$B$2:$C$26,2,0),"-")</f>
        <v>-</v>
      </c>
      <c r="N47" s="9" t="s">
        <v>481</v>
      </c>
      <c r="O47" s="23" t="s">
        <v>123</v>
      </c>
    </row>
    <row r="48" spans="2:15" ht="35.1" customHeight="1" x14ac:dyDescent="0.25">
      <c r="B48" s="6" t="s">
        <v>587</v>
      </c>
      <c r="C48" s="3" t="s">
        <v>588</v>
      </c>
      <c r="D48" s="9" t="s">
        <v>589</v>
      </c>
      <c r="E48" s="31">
        <v>201010001</v>
      </c>
      <c r="F48" s="8" t="s">
        <v>389</v>
      </c>
      <c r="G48" s="8"/>
      <c r="H48" s="9" t="s">
        <v>9</v>
      </c>
      <c r="I48" s="13" t="s">
        <v>8</v>
      </c>
      <c r="J48" s="9" t="s">
        <v>480</v>
      </c>
      <c r="K48" s="9" t="s">
        <v>7</v>
      </c>
      <c r="L48" s="9"/>
      <c r="M48" s="12" t="str">
        <f>IFERROR(VLOOKUP(Tabela1[[#This Row],[Comprador Sede]],APOIO!$B$2:$C$26,2,0),"-")</f>
        <v>008</v>
      </c>
      <c r="N48" s="9" t="s">
        <v>497</v>
      </c>
      <c r="O48" s="12" t="str">
        <f>IFERROR(VLOOKUP(Tabela1[[#This Row],[Comprador BPO]],APOIO!D:E,2,0),"033")</f>
        <v>033</v>
      </c>
    </row>
    <row r="49" spans="2:15" ht="35.1" customHeight="1" x14ac:dyDescent="0.25">
      <c r="B49" s="6" t="s">
        <v>590</v>
      </c>
      <c r="C49" s="3" t="s">
        <v>591</v>
      </c>
      <c r="D49" s="9" t="s">
        <v>592</v>
      </c>
      <c r="E49" s="31">
        <v>101030005</v>
      </c>
      <c r="F49" s="21" t="s">
        <v>593</v>
      </c>
      <c r="G49" s="21"/>
      <c r="H49" s="9" t="s">
        <v>9</v>
      </c>
      <c r="I49" s="13" t="s">
        <v>52</v>
      </c>
      <c r="J49" s="9" t="s">
        <v>491</v>
      </c>
      <c r="K49" s="9" t="s">
        <v>594</v>
      </c>
      <c r="L49" s="9"/>
      <c r="M49" s="12" t="str">
        <f>IFERROR(VLOOKUP(Tabela1[[#This Row],[Comprador Sede]],APOIO!$B$2:$C$26,2,0),"-")</f>
        <v>-</v>
      </c>
      <c r="N49" s="9" t="str">
        <f>IFERROR(VLOOKUP(Tabela1[[#This Row],[Grp. Cmp - Sede]],APOIO!C:D,2,0),"-")</f>
        <v>-</v>
      </c>
      <c r="O49" s="12" t="str">
        <f>IFERROR(VLOOKUP(Tabela1[[#This Row],[Comprador BPO]],APOIO!D:E,2,0),"-")</f>
        <v>-</v>
      </c>
    </row>
    <row r="50" spans="2:15" ht="35.1" customHeight="1" x14ac:dyDescent="0.25">
      <c r="B50" s="6" t="s">
        <v>595</v>
      </c>
      <c r="C50" s="3" t="s">
        <v>596</v>
      </c>
      <c r="D50" s="9" t="s">
        <v>597</v>
      </c>
      <c r="E50" s="31">
        <v>103030002</v>
      </c>
      <c r="F50" s="8" t="s">
        <v>598</v>
      </c>
      <c r="G50" s="8"/>
      <c r="H50" s="9" t="s">
        <v>9</v>
      </c>
      <c r="I50" s="13" t="s">
        <v>52</v>
      </c>
      <c r="J50" s="9" t="s">
        <v>491</v>
      </c>
      <c r="K50" s="9" t="s">
        <v>594</v>
      </c>
      <c r="L50" s="9"/>
      <c r="M50" s="12" t="str">
        <f>IFERROR(VLOOKUP(Tabela1[[#This Row],[Comprador Sede]],APOIO!$B$2:$C$26,2,0),"-")</f>
        <v>-</v>
      </c>
      <c r="N50" s="9" t="str">
        <f>IFERROR(VLOOKUP(Tabela1[[#This Row],[Grp. Cmp - Sede]],APOIO!C:D,2,0),"-")</f>
        <v>-</v>
      </c>
      <c r="O50" s="12" t="str">
        <f>IFERROR(VLOOKUP(Tabela1[[#This Row],[Comprador BPO]],APOIO!D:E,2,0),"-")</f>
        <v>-</v>
      </c>
    </row>
    <row r="51" spans="2:15" ht="35.1" customHeight="1" x14ac:dyDescent="0.25">
      <c r="B51" s="6" t="s">
        <v>595</v>
      </c>
      <c r="C51" s="3" t="s">
        <v>599</v>
      </c>
      <c r="D51" s="9" t="s">
        <v>600</v>
      </c>
      <c r="E51" s="31">
        <v>101030002</v>
      </c>
      <c r="F51" s="8" t="s">
        <v>601</v>
      </c>
      <c r="G51" s="8"/>
      <c r="H51" s="9" t="s">
        <v>9</v>
      </c>
      <c r="I51" s="13" t="s">
        <v>52</v>
      </c>
      <c r="J51" s="9" t="s">
        <v>491</v>
      </c>
      <c r="K51" s="9" t="s">
        <v>594</v>
      </c>
      <c r="L51" s="9"/>
      <c r="M51" s="12" t="str">
        <f>IFERROR(VLOOKUP(Tabela1[[#This Row],[Comprador Sede]],APOIO!$B$2:$C$26,2,0),"-")</f>
        <v>-</v>
      </c>
      <c r="N51" s="9" t="str">
        <f>IFERROR(VLOOKUP(Tabela1[[#This Row],[Grp. Cmp - Sede]],APOIO!C:D,2,0),"-")</f>
        <v>-</v>
      </c>
      <c r="O51" s="12" t="str">
        <f>IFERROR(VLOOKUP(Tabela1[[#This Row],[Comprador BPO]],APOIO!D:E,2,0),"-")</f>
        <v>-</v>
      </c>
    </row>
    <row r="52" spans="2:15" ht="35.1" customHeight="1" x14ac:dyDescent="0.25">
      <c r="B52" s="6" t="s">
        <v>595</v>
      </c>
      <c r="C52" s="3" t="s">
        <v>602</v>
      </c>
      <c r="D52" s="9" t="s">
        <v>603</v>
      </c>
      <c r="E52" s="31">
        <v>201010002</v>
      </c>
      <c r="F52" s="8" t="s">
        <v>604</v>
      </c>
      <c r="G52" s="8"/>
      <c r="H52" s="9" t="s">
        <v>9</v>
      </c>
      <c r="I52" s="13" t="s">
        <v>52</v>
      </c>
      <c r="J52" s="9" t="s">
        <v>491</v>
      </c>
      <c r="K52" s="9" t="s">
        <v>594</v>
      </c>
      <c r="L52" s="9"/>
      <c r="M52" s="12" t="str">
        <f>IFERROR(VLOOKUP(Tabela1[[#This Row],[Comprador Sede]],APOIO!$B$2:$C$26,2,0),"-")</f>
        <v>-</v>
      </c>
      <c r="N52" s="9" t="str">
        <f>IFERROR(VLOOKUP(Tabela1[[#This Row],[Grp. Cmp - Sede]],APOIO!C:D,2,0),"-")</f>
        <v>-</v>
      </c>
      <c r="O52" s="12" t="str">
        <f>IFERROR(VLOOKUP(Tabela1[[#This Row],[Comprador BPO]],APOIO!D:E,2,0),"-")</f>
        <v>-</v>
      </c>
    </row>
    <row r="53" spans="2:15" ht="35.1" customHeight="1" x14ac:dyDescent="0.25">
      <c r="B53" s="6" t="s">
        <v>595</v>
      </c>
      <c r="C53" s="3" t="s">
        <v>605</v>
      </c>
      <c r="D53" s="9" t="s">
        <v>606</v>
      </c>
      <c r="E53" s="31">
        <v>201010003</v>
      </c>
      <c r="F53" s="8" t="s">
        <v>607</v>
      </c>
      <c r="G53" s="8"/>
      <c r="H53" s="9" t="s">
        <v>9</v>
      </c>
      <c r="I53" s="13" t="s">
        <v>52</v>
      </c>
      <c r="J53" s="9" t="s">
        <v>491</v>
      </c>
      <c r="K53" s="9" t="s">
        <v>594</v>
      </c>
      <c r="L53" s="9"/>
      <c r="M53" s="12" t="str">
        <f>IFERROR(VLOOKUP(Tabela1[[#This Row],[Comprador Sede]],APOIO!$B$2:$C$26,2,0),"-")</f>
        <v>-</v>
      </c>
      <c r="N53" s="9" t="str">
        <f>IFERROR(VLOOKUP(Tabela1[[#This Row],[Grp. Cmp - Sede]],APOIO!C:D,2,0),"-")</f>
        <v>-</v>
      </c>
      <c r="O53" s="12" t="str">
        <f>IFERROR(VLOOKUP(Tabela1[[#This Row],[Comprador BPO]],APOIO!D:E,2,0),"-")</f>
        <v>-</v>
      </c>
    </row>
    <row r="54" spans="2:15" ht="35.1" customHeight="1" x14ac:dyDescent="0.25">
      <c r="B54" s="6" t="s">
        <v>608</v>
      </c>
      <c r="C54" s="3" t="s">
        <v>609</v>
      </c>
      <c r="D54" s="9" t="s">
        <v>610</v>
      </c>
      <c r="E54" s="31">
        <v>202020004</v>
      </c>
      <c r="F54" s="21" t="s">
        <v>46</v>
      </c>
      <c r="G54" s="21"/>
      <c r="H54" s="9" t="s">
        <v>9</v>
      </c>
      <c r="I54" s="22" t="s">
        <v>47</v>
      </c>
      <c r="J54" s="9" t="s">
        <v>491</v>
      </c>
      <c r="K54" s="9" t="s">
        <v>492</v>
      </c>
      <c r="L54" s="9"/>
      <c r="M54" s="12" t="str">
        <f>IFERROR(VLOOKUP(Tabela1[[#This Row],[Comprador Sede]],APOIO!$B$2:$C$26,2,0),"-")</f>
        <v>-</v>
      </c>
      <c r="N54" s="9" t="s">
        <v>481</v>
      </c>
      <c r="O54" s="23" t="s">
        <v>123</v>
      </c>
    </row>
    <row r="55" spans="2:15" ht="35.1" customHeight="1" x14ac:dyDescent="0.25">
      <c r="B55" s="6" t="s">
        <v>611</v>
      </c>
      <c r="C55" s="3" t="s">
        <v>612</v>
      </c>
      <c r="D55" s="9" t="s">
        <v>613</v>
      </c>
      <c r="E55" s="31">
        <v>202020001</v>
      </c>
      <c r="F55" s="8" t="s">
        <v>58</v>
      </c>
      <c r="G55" s="8"/>
      <c r="H55" s="9" t="s">
        <v>9</v>
      </c>
      <c r="I55" s="13" t="s">
        <v>52</v>
      </c>
      <c r="J55" s="9" t="s">
        <v>491</v>
      </c>
      <c r="K55" s="9" t="s">
        <v>492</v>
      </c>
      <c r="L55" s="9"/>
      <c r="M55" s="12" t="str">
        <f>IFERROR(VLOOKUP(Tabela1[[#This Row],[Comprador Sede]],APOIO!$B$2:$C$26,2,0),"-")</f>
        <v>-</v>
      </c>
      <c r="N55" s="9" t="s">
        <v>481</v>
      </c>
      <c r="O55" s="23" t="s">
        <v>123</v>
      </c>
    </row>
    <row r="56" spans="2:15" ht="35.1" customHeight="1" x14ac:dyDescent="0.25">
      <c r="B56" s="6" t="s">
        <v>614</v>
      </c>
      <c r="C56" s="3" t="s">
        <v>615</v>
      </c>
      <c r="D56" s="9" t="s">
        <v>616</v>
      </c>
      <c r="E56" s="31">
        <v>202020002</v>
      </c>
      <c r="F56" s="8" t="s">
        <v>617</v>
      </c>
      <c r="G56" s="8"/>
      <c r="H56" s="9" t="s">
        <v>9</v>
      </c>
      <c r="I56" s="13" t="s">
        <v>52</v>
      </c>
      <c r="J56" s="9" t="s">
        <v>491</v>
      </c>
      <c r="K56" s="9" t="s">
        <v>287</v>
      </c>
      <c r="L56" s="9"/>
      <c r="M56" s="12" t="str">
        <f>IFERROR(VLOOKUP(Tabela1[[#This Row],[Comprador Sede]],APOIO!$B$2:$C$26,2,0),"-")</f>
        <v>005</v>
      </c>
      <c r="N56" s="9" t="str">
        <f>IFERROR(VLOOKUP(Tabela1[[#This Row],[Grp. Cmp - Sede]],APOIO!C:D,2,0),"-")</f>
        <v>sim</v>
      </c>
      <c r="O56" s="12">
        <f>IFERROR(VLOOKUP(Tabela1[[#This Row],[Comprador BPO]],APOIO!D:E,2,0),"-")</f>
        <v>0</v>
      </c>
    </row>
    <row r="57" spans="2:15" ht="35.1" customHeight="1" x14ac:dyDescent="0.25">
      <c r="B57" s="6" t="s">
        <v>614</v>
      </c>
      <c r="C57" s="3" t="s">
        <v>618</v>
      </c>
      <c r="D57" s="9" t="s">
        <v>619</v>
      </c>
      <c r="E57" s="31">
        <v>202020005</v>
      </c>
      <c r="F57" s="8" t="s">
        <v>620</v>
      </c>
      <c r="G57" s="8"/>
      <c r="H57" s="9" t="s">
        <v>9</v>
      </c>
      <c r="I57" s="13" t="s">
        <v>52</v>
      </c>
      <c r="J57" s="9" t="s">
        <v>491</v>
      </c>
      <c r="K57" s="9" t="s">
        <v>287</v>
      </c>
      <c r="L57" s="9"/>
      <c r="M57" s="12" t="str">
        <f>IFERROR(VLOOKUP(Tabela1[[#This Row],[Comprador Sede]],APOIO!$B$2:$C$26,2,0),"-")</f>
        <v>005</v>
      </c>
      <c r="N57" s="9" t="str">
        <f>IFERROR(VLOOKUP(Tabela1[[#This Row],[Grp. Cmp - Sede]],APOIO!C:D,2,0),"-")</f>
        <v>sim</v>
      </c>
      <c r="O57" s="12">
        <f>IFERROR(VLOOKUP(Tabela1[[#This Row],[Comprador BPO]],APOIO!D:E,2,0),"-")</f>
        <v>0</v>
      </c>
    </row>
    <row r="58" spans="2:15" ht="35.1" customHeight="1" x14ac:dyDescent="0.25">
      <c r="B58" s="6" t="s">
        <v>621</v>
      </c>
      <c r="C58" s="3" t="s">
        <v>622</v>
      </c>
      <c r="D58" s="9" t="s">
        <v>623</v>
      </c>
      <c r="E58" s="31">
        <v>202020003</v>
      </c>
      <c r="F58" s="8" t="s">
        <v>624</v>
      </c>
      <c r="G58" s="8"/>
      <c r="H58" s="9" t="s">
        <v>9</v>
      </c>
      <c r="I58" s="13" t="s">
        <v>52</v>
      </c>
      <c r="J58" s="9" t="s">
        <v>491</v>
      </c>
      <c r="K58" s="9" t="s">
        <v>176</v>
      </c>
      <c r="L58" s="9"/>
      <c r="M58" s="12" t="str">
        <f>IFERROR(VLOOKUP(Tabela1[[#This Row],[Comprador Sede]],APOIO!$B$2:$C$26,2,0),"-")</f>
        <v>032</v>
      </c>
      <c r="N58" s="9" t="str">
        <f>IFERROR(VLOOKUP(Tabela1[[#This Row],[Grp. Cmp - Sede]],APOIO!C:D,2,0),"-")</f>
        <v>sim</v>
      </c>
      <c r="O58" s="12">
        <f>IFERROR(VLOOKUP(Tabela1[[#This Row],[Comprador BPO]],APOIO!D:E,2,0),"-")</f>
        <v>0</v>
      </c>
    </row>
    <row r="59" spans="2:15" ht="35.1" customHeight="1" x14ac:dyDescent="0.25">
      <c r="B59" s="6" t="s">
        <v>621</v>
      </c>
      <c r="C59" s="3" t="s">
        <v>625</v>
      </c>
      <c r="D59" s="9" t="s">
        <v>626</v>
      </c>
      <c r="E59" s="31">
        <v>101010006</v>
      </c>
      <c r="F59" s="8" t="s">
        <v>627</v>
      </c>
      <c r="G59" s="8"/>
      <c r="H59" s="9" t="s">
        <v>9</v>
      </c>
      <c r="I59" s="13" t="s">
        <v>52</v>
      </c>
      <c r="J59" s="9" t="s">
        <v>491</v>
      </c>
      <c r="K59" s="9" t="s">
        <v>176</v>
      </c>
      <c r="L59" s="9"/>
      <c r="M59" s="12" t="str">
        <f>IFERROR(VLOOKUP(Tabela1[[#This Row],[Comprador Sede]],APOIO!$B$2:$C$26,2,0),"-")</f>
        <v>032</v>
      </c>
      <c r="N59" s="9" t="str">
        <f>IFERROR(VLOOKUP(Tabela1[[#This Row],[Grp. Cmp - Sede]],APOIO!C:D,2,0),"-")</f>
        <v>sim</v>
      </c>
      <c r="O59" s="12">
        <f>IFERROR(VLOOKUP(Tabela1[[#This Row],[Comprador BPO]],APOIO!D:E,2,0),"-")</f>
        <v>0</v>
      </c>
    </row>
    <row r="60" spans="2:15" ht="35.1" customHeight="1" x14ac:dyDescent="0.25">
      <c r="B60" s="6" t="s">
        <v>628</v>
      </c>
      <c r="C60" s="3" t="s">
        <v>629</v>
      </c>
      <c r="D60" s="9" t="s">
        <v>630</v>
      </c>
      <c r="E60" s="31">
        <v>101010005</v>
      </c>
      <c r="F60" s="8" t="s">
        <v>67</v>
      </c>
      <c r="G60" s="8"/>
      <c r="H60" s="9" t="s">
        <v>9</v>
      </c>
      <c r="I60" s="13" t="s">
        <v>52</v>
      </c>
      <c r="J60" s="9" t="s">
        <v>491</v>
      </c>
      <c r="K60" s="9" t="s">
        <v>594</v>
      </c>
      <c r="L60" s="9"/>
      <c r="M60" s="12" t="str">
        <f>IFERROR(VLOOKUP(Tabela1[[#This Row],[Comprador Sede]],APOIO!$B$2:$C$26,2,0),"-")</f>
        <v>-</v>
      </c>
      <c r="N60" s="9" t="str">
        <f>IFERROR(VLOOKUP(Tabela1[[#This Row],[Grp. Cmp - Sede]],APOIO!C:D,2,0),"-")</f>
        <v>-</v>
      </c>
      <c r="O60" s="12" t="str">
        <f>IFERROR(VLOOKUP(Tabela1[[#This Row],[Comprador BPO]],APOIO!D:E,2,0),"-")</f>
        <v>-</v>
      </c>
    </row>
    <row r="61" spans="2:15" ht="35.1" customHeight="1" x14ac:dyDescent="0.25">
      <c r="B61" s="6" t="s">
        <v>631</v>
      </c>
      <c r="C61" s="3" t="s">
        <v>632</v>
      </c>
      <c r="D61" s="9" t="s">
        <v>633</v>
      </c>
      <c r="E61" s="31">
        <v>101010004</v>
      </c>
      <c r="F61" s="8" t="s">
        <v>72</v>
      </c>
      <c r="G61" s="8"/>
      <c r="H61" s="9" t="s">
        <v>9</v>
      </c>
      <c r="I61" s="13" t="s">
        <v>8</v>
      </c>
      <c r="J61" s="9" t="s">
        <v>480</v>
      </c>
      <c r="K61" s="9" t="s">
        <v>23</v>
      </c>
      <c r="L61" s="9"/>
      <c r="M61" s="12" t="str">
        <f>IFERROR(VLOOKUP(Tabela1[[#This Row],[Comprador Sede]],APOIO!$B$2:$C$26,2,0),"-")</f>
        <v>026</v>
      </c>
      <c r="N61" s="9" t="s">
        <v>497</v>
      </c>
      <c r="O61" s="12" t="str">
        <f>IFERROR(VLOOKUP(Tabela1[[#This Row],[Comprador BPO]],APOIO!D:E,2,0),"033")</f>
        <v>033</v>
      </c>
    </row>
    <row r="62" spans="2:15" ht="35.1" customHeight="1" x14ac:dyDescent="0.25">
      <c r="B62" s="6" t="s">
        <v>634</v>
      </c>
      <c r="C62" s="3" t="s">
        <v>635</v>
      </c>
      <c r="D62" s="9" t="s">
        <v>636</v>
      </c>
      <c r="E62" s="31">
        <v>101010007</v>
      </c>
      <c r="F62" s="8" t="s">
        <v>74</v>
      </c>
      <c r="G62" s="8"/>
      <c r="H62" s="9" t="s">
        <v>9</v>
      </c>
      <c r="I62" s="13" t="s">
        <v>8</v>
      </c>
      <c r="J62" s="9" t="s">
        <v>480</v>
      </c>
      <c r="K62" s="9" t="s">
        <v>75</v>
      </c>
      <c r="L62" s="9"/>
      <c r="M62" s="12" t="str">
        <f>IFERROR(VLOOKUP(Tabela1[[#This Row],[Comprador Sede]],APOIO!$B$2:$C$26,2,0),"-")</f>
        <v>011</v>
      </c>
      <c r="N62" s="9" t="s">
        <v>497</v>
      </c>
      <c r="O62" s="12" t="str">
        <f>IFERROR(VLOOKUP(Tabela1[[#This Row],[Comprador BPO]],APOIO!D:E,2,0),"033")</f>
        <v>033</v>
      </c>
    </row>
    <row r="63" spans="2:15" ht="35.1" customHeight="1" x14ac:dyDescent="0.25">
      <c r="B63" s="6" t="s">
        <v>637</v>
      </c>
      <c r="C63" s="3" t="s">
        <v>638</v>
      </c>
      <c r="D63" s="9" t="s">
        <v>639</v>
      </c>
      <c r="E63" s="31">
        <v>103020001</v>
      </c>
      <c r="F63" s="8" t="s">
        <v>88</v>
      </c>
      <c r="G63" s="8"/>
      <c r="H63" s="9" t="s">
        <v>9</v>
      </c>
      <c r="I63" s="13" t="s">
        <v>8</v>
      </c>
      <c r="J63" s="9" t="s">
        <v>480</v>
      </c>
      <c r="K63" s="9" t="s">
        <v>75</v>
      </c>
      <c r="L63" s="9"/>
      <c r="M63" s="12" t="str">
        <f>IFERROR(VLOOKUP(Tabela1[[#This Row],[Comprador Sede]],APOIO!$B$2:$C$26,2,0),"-")</f>
        <v>011</v>
      </c>
      <c r="N63" s="9" t="s">
        <v>497</v>
      </c>
      <c r="O63" s="12" t="str">
        <f>IFERROR(VLOOKUP(Tabela1[[#This Row],[Comprador BPO]],APOIO!D:E,2,0),"033")</f>
        <v>033</v>
      </c>
    </row>
    <row r="64" spans="2:15" ht="35.1" customHeight="1" x14ac:dyDescent="0.25">
      <c r="B64" s="6" t="s">
        <v>640</v>
      </c>
      <c r="C64" s="3" t="s">
        <v>641</v>
      </c>
      <c r="D64" s="9" t="s">
        <v>642</v>
      </c>
      <c r="E64" s="31">
        <v>103010003</v>
      </c>
      <c r="F64" s="8" t="s">
        <v>643</v>
      </c>
      <c r="G64" s="8"/>
      <c r="H64" s="9" t="s">
        <v>9</v>
      </c>
      <c r="I64" s="13" t="s">
        <v>8</v>
      </c>
      <c r="J64" s="9" t="s">
        <v>480</v>
      </c>
      <c r="K64" s="9" t="s">
        <v>75</v>
      </c>
      <c r="L64" s="9"/>
      <c r="M64" s="12" t="str">
        <f>IFERROR(VLOOKUP(Tabela1[[#This Row],[Comprador Sede]],APOIO!$B$2:$C$26,2,0),"-")</f>
        <v>011</v>
      </c>
      <c r="N64" s="9" t="s">
        <v>497</v>
      </c>
      <c r="O64" s="12" t="str">
        <f>IFERROR(VLOOKUP(Tabela1[[#This Row],[Comprador BPO]],APOIO!D:E,2,0),"033")</f>
        <v>033</v>
      </c>
    </row>
    <row r="65" spans="2:15" ht="35.1" customHeight="1" x14ac:dyDescent="0.25">
      <c r="B65" s="6" t="s">
        <v>640</v>
      </c>
      <c r="C65" s="3" t="s">
        <v>644</v>
      </c>
      <c r="D65" s="9" t="s">
        <v>645</v>
      </c>
      <c r="E65" s="31">
        <v>103010001</v>
      </c>
      <c r="F65" s="8" t="s">
        <v>646</v>
      </c>
      <c r="G65" s="8"/>
      <c r="H65" s="9" t="s">
        <v>9</v>
      </c>
      <c r="I65" s="13" t="s">
        <v>8</v>
      </c>
      <c r="J65" s="9" t="s">
        <v>480</v>
      </c>
      <c r="K65" s="9" t="s">
        <v>75</v>
      </c>
      <c r="L65" s="9"/>
      <c r="M65" s="12" t="str">
        <f>IFERROR(VLOOKUP(Tabela1[[#This Row],[Comprador Sede]],APOIO!$B$2:$C$26,2,0),"-")</f>
        <v>011</v>
      </c>
      <c r="N65" s="9" t="s">
        <v>497</v>
      </c>
      <c r="O65" s="12" t="str">
        <f>IFERROR(VLOOKUP(Tabela1[[#This Row],[Comprador BPO]],APOIO!D:E,2,0),"033")</f>
        <v>033</v>
      </c>
    </row>
    <row r="66" spans="2:15" ht="35.1" customHeight="1" x14ac:dyDescent="0.25">
      <c r="B66" s="6" t="s">
        <v>640</v>
      </c>
      <c r="C66" s="3" t="s">
        <v>647</v>
      </c>
      <c r="D66" s="9" t="s">
        <v>648</v>
      </c>
      <c r="E66" s="31">
        <v>205140001</v>
      </c>
      <c r="F66" s="8" t="s">
        <v>649</v>
      </c>
      <c r="G66" s="8"/>
      <c r="H66" s="9" t="s">
        <v>9</v>
      </c>
      <c r="I66" s="13" t="s">
        <v>8</v>
      </c>
      <c r="J66" s="9" t="s">
        <v>480</v>
      </c>
      <c r="K66" s="9" t="s">
        <v>75</v>
      </c>
      <c r="L66" s="9"/>
      <c r="M66" s="12" t="str">
        <f>IFERROR(VLOOKUP(Tabela1[[#This Row],[Comprador Sede]],APOIO!$B$2:$C$26,2,0),"-")</f>
        <v>011</v>
      </c>
      <c r="N66" s="9" t="s">
        <v>497</v>
      </c>
      <c r="O66" s="12" t="str">
        <f>IFERROR(VLOOKUP(Tabela1[[#This Row],[Comprador BPO]],APOIO!D:E,2,0),"033")</f>
        <v>033</v>
      </c>
    </row>
    <row r="67" spans="2:15" ht="35.1" customHeight="1" x14ac:dyDescent="0.25">
      <c r="B67" s="6" t="s">
        <v>650</v>
      </c>
      <c r="C67" s="3" t="s">
        <v>651</v>
      </c>
      <c r="D67" s="9" t="s">
        <v>652</v>
      </c>
      <c r="E67" s="31">
        <v>110020001</v>
      </c>
      <c r="F67" s="8" t="s">
        <v>653</v>
      </c>
      <c r="G67" s="8"/>
      <c r="H67" s="9" t="s">
        <v>81</v>
      </c>
      <c r="I67" s="22" t="s">
        <v>47</v>
      </c>
      <c r="J67" s="9" t="s">
        <v>480</v>
      </c>
      <c r="K67" s="9" t="s">
        <v>75</v>
      </c>
      <c r="L67" s="9"/>
      <c r="M67" s="12" t="str">
        <f>IFERROR(VLOOKUP(Tabela1[[#This Row],[Comprador Sede]],APOIO!$B$2:$C$26,2,0),"-")</f>
        <v>011</v>
      </c>
      <c r="N67" s="9" t="s">
        <v>497</v>
      </c>
      <c r="O67" s="12" t="str">
        <f>IFERROR(VLOOKUP(Tabela1[[#This Row],[Comprador BPO]],APOIO!D:E,2,0),"033")</f>
        <v>033</v>
      </c>
    </row>
    <row r="68" spans="2:15" ht="35.1" customHeight="1" x14ac:dyDescent="0.25">
      <c r="B68" s="6" t="s">
        <v>650</v>
      </c>
      <c r="C68" s="3" t="s">
        <v>654</v>
      </c>
      <c r="D68" s="9" t="s">
        <v>655</v>
      </c>
      <c r="E68" s="31">
        <v>110020007</v>
      </c>
      <c r="F68" s="8" t="s">
        <v>656</v>
      </c>
      <c r="G68" s="8"/>
      <c r="H68" s="9" t="s">
        <v>81</v>
      </c>
      <c r="I68" s="22" t="s">
        <v>47</v>
      </c>
      <c r="J68" s="9" t="s">
        <v>480</v>
      </c>
      <c r="K68" s="9" t="s">
        <v>75</v>
      </c>
      <c r="L68" s="9"/>
      <c r="M68" s="12" t="str">
        <f>IFERROR(VLOOKUP(Tabela1[[#This Row],[Comprador Sede]],APOIO!$B$2:$C$26,2,0),"-")</f>
        <v>011</v>
      </c>
      <c r="N68" s="9" t="s">
        <v>497</v>
      </c>
      <c r="O68" s="12" t="str">
        <f>IFERROR(VLOOKUP(Tabela1[[#This Row],[Comprador BPO]],APOIO!D:E,2,0),"033")</f>
        <v>033</v>
      </c>
    </row>
    <row r="69" spans="2:15" ht="35.1" customHeight="1" x14ac:dyDescent="0.25">
      <c r="B69" s="6" t="s">
        <v>650</v>
      </c>
      <c r="C69" s="3" t="s">
        <v>657</v>
      </c>
      <c r="D69" s="9" t="s">
        <v>658</v>
      </c>
      <c r="E69" s="31">
        <v>110020002</v>
      </c>
      <c r="F69" s="8" t="s">
        <v>659</v>
      </c>
      <c r="G69" s="8"/>
      <c r="H69" s="9" t="s">
        <v>81</v>
      </c>
      <c r="I69" s="22" t="s">
        <v>47</v>
      </c>
      <c r="J69" s="9" t="s">
        <v>480</v>
      </c>
      <c r="K69" s="9" t="s">
        <v>75</v>
      </c>
      <c r="L69" s="9"/>
      <c r="M69" s="12" t="str">
        <f>IFERROR(VLOOKUP(Tabela1[[#This Row],[Comprador Sede]],APOIO!$B$2:$C$26,2,0),"-")</f>
        <v>011</v>
      </c>
      <c r="N69" s="9" t="s">
        <v>497</v>
      </c>
      <c r="O69" s="12" t="str">
        <f>IFERROR(VLOOKUP(Tabela1[[#This Row],[Comprador BPO]],APOIO!D:E,2,0),"033")</f>
        <v>033</v>
      </c>
    </row>
    <row r="70" spans="2:15" ht="35.1" customHeight="1" x14ac:dyDescent="0.25">
      <c r="B70" s="6" t="s">
        <v>650</v>
      </c>
      <c r="C70" s="3" t="s">
        <v>660</v>
      </c>
      <c r="D70" s="9" t="s">
        <v>661</v>
      </c>
      <c r="E70" s="31">
        <v>110020003</v>
      </c>
      <c r="F70" s="8" t="s">
        <v>80</v>
      </c>
      <c r="G70" s="8"/>
      <c r="H70" s="9" t="s">
        <v>81</v>
      </c>
      <c r="I70" s="22" t="s">
        <v>47</v>
      </c>
      <c r="J70" s="9" t="s">
        <v>480</v>
      </c>
      <c r="K70" s="9" t="s">
        <v>75</v>
      </c>
      <c r="L70" s="9"/>
      <c r="M70" s="12" t="str">
        <f>IFERROR(VLOOKUP(Tabela1[[#This Row],[Comprador Sede]],APOIO!$B$2:$C$26,2,0),"-")</f>
        <v>011</v>
      </c>
      <c r="N70" s="9" t="s">
        <v>497</v>
      </c>
      <c r="O70" s="12" t="str">
        <f>IFERROR(VLOOKUP(Tabela1[[#This Row],[Comprador BPO]],APOIO!D:E,2,0),"033")</f>
        <v>033</v>
      </c>
    </row>
    <row r="71" spans="2:15" ht="35.1" customHeight="1" x14ac:dyDescent="0.25">
      <c r="B71" s="6" t="s">
        <v>662</v>
      </c>
      <c r="C71" s="3" t="s">
        <v>663</v>
      </c>
      <c r="D71" s="9" t="s">
        <v>664</v>
      </c>
      <c r="E71" s="31">
        <v>110010003</v>
      </c>
      <c r="F71" s="8" t="s">
        <v>399</v>
      </c>
      <c r="G71" s="8"/>
      <c r="H71" s="9" t="s">
        <v>9</v>
      </c>
      <c r="I71" s="13" t="s">
        <v>8</v>
      </c>
      <c r="J71" s="9" t="s">
        <v>480</v>
      </c>
      <c r="K71" s="15" t="s">
        <v>130</v>
      </c>
      <c r="L71" s="15"/>
      <c r="M71" s="12" t="str">
        <f>IFERROR(VLOOKUP(Tabela1[[#This Row],[Comprador Sede]],APOIO!$B$2:$C$26,2,0),"-")</f>
        <v>022</v>
      </c>
      <c r="N71" s="9" t="str">
        <f>IFERROR(VLOOKUP(Tabela1[[#This Row],[Grp. Cmp - Sede]],APOIO!C:D,2,0),"-")</f>
        <v>não</v>
      </c>
      <c r="O71" s="12">
        <f>IFERROR(VLOOKUP(Tabela1[[#This Row],[Comprador BPO]],APOIO!D:E,2,0),"-")</f>
        <v>0</v>
      </c>
    </row>
    <row r="72" spans="2:15" ht="35.1" customHeight="1" x14ac:dyDescent="0.25">
      <c r="B72" s="6" t="s">
        <v>92</v>
      </c>
      <c r="C72" s="25" t="s">
        <v>665</v>
      </c>
      <c r="D72" s="9" t="s">
        <v>666</v>
      </c>
      <c r="E72" s="31">
        <v>110020006</v>
      </c>
      <c r="F72" s="8" t="s">
        <v>667</v>
      </c>
      <c r="G72" s="8" t="s">
        <v>668</v>
      </c>
      <c r="H72" s="9" t="s">
        <v>9</v>
      </c>
      <c r="I72" s="13" t="s">
        <v>8</v>
      </c>
      <c r="J72" s="9" t="s">
        <v>480</v>
      </c>
      <c r="K72" s="9" t="s">
        <v>7</v>
      </c>
      <c r="L72" s="9"/>
      <c r="M72" s="12" t="str">
        <f>IFERROR(VLOOKUP(Tabela1[[#This Row],[Comprador Sede]],APOIO!$B$2:$C$26,2,0),"-")</f>
        <v>008</v>
      </c>
      <c r="N72" s="9" t="s">
        <v>497</v>
      </c>
      <c r="O72" s="12" t="str">
        <f>IFERROR(VLOOKUP(Tabela1[[#This Row],[Comprador BPO]],APOIO!D:E,2,0),"033")</f>
        <v>033</v>
      </c>
    </row>
    <row r="73" spans="2:15" ht="35.1" customHeight="1" x14ac:dyDescent="0.25">
      <c r="B73" s="6" t="s">
        <v>107</v>
      </c>
      <c r="C73" s="3" t="s">
        <v>107</v>
      </c>
      <c r="D73" s="9" t="s">
        <v>669</v>
      </c>
      <c r="E73" s="31">
        <v>205010001</v>
      </c>
      <c r="F73" s="8" t="s">
        <v>670</v>
      </c>
      <c r="G73" s="8"/>
      <c r="H73" s="9" t="s">
        <v>9</v>
      </c>
      <c r="I73" s="13" t="s">
        <v>52</v>
      </c>
      <c r="J73" s="9" t="s">
        <v>480</v>
      </c>
      <c r="K73" s="9" t="s">
        <v>108</v>
      </c>
      <c r="L73" s="9"/>
      <c r="M73" s="23" t="s">
        <v>109</v>
      </c>
      <c r="N73" s="9" t="str">
        <f>IFERROR(VLOOKUP(Tabela1[[#This Row],[Grp. Cmp - Sede]],APOIO!C:D,2,0),"-")</f>
        <v>sim</v>
      </c>
      <c r="O73" s="12">
        <f>IFERROR(VLOOKUP(Tabela1[[#This Row],[Comprador BPO]],APOIO!D:E,2,0),"-")</f>
        <v>0</v>
      </c>
    </row>
    <row r="74" spans="2:15" ht="35.1" customHeight="1" x14ac:dyDescent="0.25">
      <c r="B74" s="6" t="s">
        <v>671</v>
      </c>
      <c r="C74" s="3" t="s">
        <v>672</v>
      </c>
      <c r="D74" s="9" t="s">
        <v>673</v>
      </c>
      <c r="E74" s="31">
        <v>110030002</v>
      </c>
      <c r="F74" s="8" t="s">
        <v>674</v>
      </c>
      <c r="G74" s="8" t="s">
        <v>509</v>
      </c>
      <c r="H74" s="9" t="s">
        <v>81</v>
      </c>
      <c r="I74" s="13" t="s">
        <v>8</v>
      </c>
      <c r="J74" s="9" t="s">
        <v>480</v>
      </c>
      <c r="K74" s="9" t="s">
        <v>14</v>
      </c>
      <c r="L74" s="9"/>
      <c r="M74" s="12" t="str">
        <f>IFERROR(VLOOKUP(Tabela1[[#This Row],[Comprador Sede]],APOIO!$B$2:$C$26,2,0),"-")</f>
        <v>010</v>
      </c>
      <c r="N74" s="9" t="str">
        <f>IFERROR(VLOOKUP(Tabela1[[#This Row],[Grp. Cmp - Sede]],APOIO!C:D,2,0),"-")</f>
        <v>não</v>
      </c>
      <c r="O74" s="12">
        <f>IFERROR(VLOOKUP(Tabela1[[#This Row],[Comprador BPO]],APOIO!D:E,2,0),"-")</f>
        <v>0</v>
      </c>
    </row>
    <row r="75" spans="2:15" ht="35.1" customHeight="1" x14ac:dyDescent="0.25">
      <c r="B75" s="6" t="s">
        <v>671</v>
      </c>
      <c r="C75" s="3" t="s">
        <v>141</v>
      </c>
      <c r="D75" s="9" t="s">
        <v>675</v>
      </c>
      <c r="E75" s="31">
        <v>110030005</v>
      </c>
      <c r="F75" s="8" t="s">
        <v>676</v>
      </c>
      <c r="G75" s="8" t="s">
        <v>509</v>
      </c>
      <c r="H75" s="9" t="s">
        <v>81</v>
      </c>
      <c r="I75" s="13" t="s">
        <v>8</v>
      </c>
      <c r="J75" s="9" t="s">
        <v>480</v>
      </c>
      <c r="K75" s="9" t="s">
        <v>14</v>
      </c>
      <c r="L75" s="9"/>
      <c r="M75" s="12" t="str">
        <f>IFERROR(VLOOKUP(Tabela1[[#This Row],[Comprador Sede]],APOIO!$B$2:$C$26,2,0),"-")</f>
        <v>010</v>
      </c>
      <c r="N75" s="9" t="str">
        <f>IFERROR(VLOOKUP(Tabela1[[#This Row],[Grp. Cmp - Sede]],APOIO!C:D,2,0),"-")</f>
        <v>não</v>
      </c>
      <c r="O75" s="12">
        <f>IFERROR(VLOOKUP(Tabela1[[#This Row],[Comprador BPO]],APOIO!D:E,2,0),"-")</f>
        <v>0</v>
      </c>
    </row>
    <row r="76" spans="2:15" ht="35.1" customHeight="1" x14ac:dyDescent="0.25">
      <c r="B76" s="6" t="s">
        <v>671</v>
      </c>
      <c r="C76" s="3" t="s">
        <v>677</v>
      </c>
      <c r="D76" s="9" t="s">
        <v>678</v>
      </c>
      <c r="E76" s="31">
        <v>202030001</v>
      </c>
      <c r="F76" s="8" t="s">
        <v>679</v>
      </c>
      <c r="G76" s="8" t="s">
        <v>680</v>
      </c>
      <c r="H76" s="9" t="s">
        <v>81</v>
      </c>
      <c r="I76" s="13" t="s">
        <v>8</v>
      </c>
      <c r="J76" s="9" t="s">
        <v>480</v>
      </c>
      <c r="K76" s="9" t="s">
        <v>130</v>
      </c>
      <c r="L76" s="9"/>
      <c r="M76" s="12" t="str">
        <f>IFERROR(VLOOKUP(Tabela1[[#This Row],[Comprador Sede]],APOIO!$B$2:$C$26,2,0),"-")</f>
        <v>022</v>
      </c>
      <c r="N76" s="9" t="str">
        <f>IFERROR(VLOOKUP(Tabela1[[#This Row],[Grp. Cmp - Sede]],APOIO!C:D,2,0),"-")</f>
        <v>não</v>
      </c>
      <c r="O76" s="12">
        <f>IFERROR(VLOOKUP(Tabela1[[#This Row],[Comprador BPO]],APOIO!D:E,2,0),"-")</f>
        <v>0</v>
      </c>
    </row>
    <row r="77" spans="2:15" ht="35.1" customHeight="1" x14ac:dyDescent="0.25">
      <c r="B77" s="6" t="s">
        <v>681</v>
      </c>
      <c r="C77" s="3" t="s">
        <v>682</v>
      </c>
      <c r="D77" s="9" t="s">
        <v>683</v>
      </c>
      <c r="E77" s="31">
        <v>302010001</v>
      </c>
      <c r="F77" s="8" t="s">
        <v>684</v>
      </c>
      <c r="G77" s="8" t="s">
        <v>509</v>
      </c>
      <c r="H77" s="9" t="s">
        <v>9</v>
      </c>
      <c r="I77" s="13" t="s">
        <v>52</v>
      </c>
      <c r="J77" s="9" t="s">
        <v>491</v>
      </c>
      <c r="K77" s="9" t="s">
        <v>213</v>
      </c>
      <c r="L77" s="9"/>
      <c r="M77" s="23" t="s">
        <v>214</v>
      </c>
      <c r="N77" s="9" t="s">
        <v>556</v>
      </c>
      <c r="O77" s="12" t="str">
        <f>IFERROR(VLOOKUP(Tabela1[[#This Row],[Comprador BPO]],APOIO!D:E,2,0),"-")</f>
        <v>-</v>
      </c>
    </row>
    <row r="78" spans="2:15" ht="35.1" customHeight="1" x14ac:dyDescent="0.25">
      <c r="B78" s="6" t="s">
        <v>681</v>
      </c>
      <c r="C78" s="3" t="s">
        <v>685</v>
      </c>
      <c r="D78" s="9" t="s">
        <v>686</v>
      </c>
      <c r="E78" s="31">
        <v>202040001</v>
      </c>
      <c r="F78" s="8" t="s">
        <v>687</v>
      </c>
      <c r="G78" s="8" t="s">
        <v>509</v>
      </c>
      <c r="H78" s="9" t="s">
        <v>9</v>
      </c>
      <c r="I78" s="13" t="s">
        <v>52</v>
      </c>
      <c r="J78" s="9" t="s">
        <v>491</v>
      </c>
      <c r="K78" s="9" t="s">
        <v>213</v>
      </c>
      <c r="L78" s="9"/>
      <c r="M78" s="23" t="s">
        <v>214</v>
      </c>
      <c r="N78" s="9" t="s">
        <v>556</v>
      </c>
      <c r="O78" s="12" t="str">
        <f>IFERROR(VLOOKUP(Tabela1[[#This Row],[Comprador BPO]],APOIO!D:E,2,0),"-")</f>
        <v>-</v>
      </c>
    </row>
    <row r="79" spans="2:15" ht="35.1" customHeight="1" x14ac:dyDescent="0.25">
      <c r="B79" s="6" t="s">
        <v>681</v>
      </c>
      <c r="C79" s="3" t="s">
        <v>688</v>
      </c>
      <c r="D79" s="9" t="s">
        <v>689</v>
      </c>
      <c r="E79" s="31">
        <v>202050001</v>
      </c>
      <c r="F79" s="8" t="s">
        <v>690</v>
      </c>
      <c r="G79" s="8" t="s">
        <v>509</v>
      </c>
      <c r="H79" s="9" t="s">
        <v>9</v>
      </c>
      <c r="I79" s="13" t="s">
        <v>52</v>
      </c>
      <c r="J79" s="9" t="s">
        <v>491</v>
      </c>
      <c r="K79" s="9" t="s">
        <v>213</v>
      </c>
      <c r="L79" s="9"/>
      <c r="M79" s="23" t="s">
        <v>214</v>
      </c>
      <c r="N79" s="9" t="s">
        <v>556</v>
      </c>
      <c r="O79" s="12" t="str">
        <f>IFERROR(VLOOKUP(Tabela1[[#This Row],[Comprador BPO]],APOIO!D:E,2,0),"-")</f>
        <v>-</v>
      </c>
    </row>
    <row r="80" spans="2:15" ht="35.1" customHeight="1" x14ac:dyDescent="0.25">
      <c r="B80" s="6" t="s">
        <v>681</v>
      </c>
      <c r="C80" s="3" t="s">
        <v>691</v>
      </c>
      <c r="D80" s="9" t="s">
        <v>692</v>
      </c>
      <c r="E80" s="31">
        <v>202050002</v>
      </c>
      <c r="F80" s="8" t="s">
        <v>693</v>
      </c>
      <c r="G80" s="8"/>
      <c r="H80" s="9" t="s">
        <v>9</v>
      </c>
      <c r="I80" s="13" t="s">
        <v>52</v>
      </c>
      <c r="J80" s="9" t="s">
        <v>491</v>
      </c>
      <c r="K80" s="9" t="s">
        <v>213</v>
      </c>
      <c r="L80" s="9"/>
      <c r="M80" s="23" t="s">
        <v>214</v>
      </c>
      <c r="N80" s="9" t="s">
        <v>556</v>
      </c>
      <c r="O80" s="12" t="str">
        <f>IFERROR(VLOOKUP(Tabela1[[#This Row],[Comprador BPO]],APOIO!D:E,2,0),"-")</f>
        <v>-</v>
      </c>
    </row>
    <row r="81" spans="2:15" ht="35.1" customHeight="1" x14ac:dyDescent="0.25">
      <c r="B81" s="6" t="s">
        <v>694</v>
      </c>
      <c r="C81" s="3" t="s">
        <v>695</v>
      </c>
      <c r="D81" s="9" t="s">
        <v>696</v>
      </c>
      <c r="E81" s="31">
        <v>202040003</v>
      </c>
      <c r="F81" s="8" t="s">
        <v>697</v>
      </c>
      <c r="G81" s="8" t="s">
        <v>509</v>
      </c>
      <c r="H81" s="9" t="s">
        <v>81</v>
      </c>
      <c r="I81" s="22" t="s">
        <v>47</v>
      </c>
      <c r="J81" s="9" t="s">
        <v>480</v>
      </c>
      <c r="K81" s="9" t="s">
        <v>14</v>
      </c>
      <c r="L81" s="9"/>
      <c r="M81" s="12" t="str">
        <f>IFERROR(VLOOKUP(Tabela1[[#This Row],[Comprador Sede]],APOIO!$B$2:$C$26,2,0),"-")</f>
        <v>010</v>
      </c>
      <c r="N81" s="9" t="str">
        <f>IFERROR(VLOOKUP(Tabela1[[#This Row],[Grp. Cmp - Sede]],APOIO!C:D,2,0),"-")</f>
        <v>não</v>
      </c>
      <c r="O81" s="12">
        <f>IFERROR(VLOOKUP(Tabela1[[#This Row],[Comprador BPO]],APOIO!D:E,2,0),"-")</f>
        <v>0</v>
      </c>
    </row>
    <row r="82" spans="2:15" ht="35.1" customHeight="1" x14ac:dyDescent="0.25">
      <c r="B82" s="6" t="s">
        <v>694</v>
      </c>
      <c r="C82" s="3" t="s">
        <v>698</v>
      </c>
      <c r="D82" s="9" t="s">
        <v>699</v>
      </c>
      <c r="E82" s="31">
        <v>202040002</v>
      </c>
      <c r="F82" s="8" t="s">
        <v>700</v>
      </c>
      <c r="G82" s="8" t="s">
        <v>509</v>
      </c>
      <c r="H82" s="9" t="s">
        <v>81</v>
      </c>
      <c r="I82" s="22" t="s">
        <v>47</v>
      </c>
      <c r="J82" s="9" t="s">
        <v>480</v>
      </c>
      <c r="K82" s="9" t="s">
        <v>14</v>
      </c>
      <c r="L82" s="9"/>
      <c r="M82" s="12" t="str">
        <f>IFERROR(VLOOKUP(Tabela1[[#This Row],[Comprador Sede]],APOIO!$B$2:$C$26,2,0),"-")</f>
        <v>010</v>
      </c>
      <c r="N82" s="9" t="str">
        <f>IFERROR(VLOOKUP(Tabela1[[#This Row],[Grp. Cmp - Sede]],APOIO!C:D,2,0),"-")</f>
        <v>não</v>
      </c>
      <c r="O82" s="12">
        <f>IFERROR(VLOOKUP(Tabela1[[#This Row],[Comprador BPO]],APOIO!D:E,2,0),"-")</f>
        <v>0</v>
      </c>
    </row>
    <row r="83" spans="2:15" ht="35.1" customHeight="1" x14ac:dyDescent="0.25">
      <c r="B83" s="6" t="s">
        <v>694</v>
      </c>
      <c r="C83" s="3" t="s">
        <v>701</v>
      </c>
      <c r="D83" s="9" t="s">
        <v>702</v>
      </c>
      <c r="E83" s="31">
        <v>204080004</v>
      </c>
      <c r="F83" s="8" t="s">
        <v>703</v>
      </c>
      <c r="G83" s="8"/>
      <c r="H83" s="9" t="s">
        <v>81</v>
      </c>
      <c r="I83" s="22" t="s">
        <v>47</v>
      </c>
      <c r="J83" s="9" t="s">
        <v>480</v>
      </c>
      <c r="K83" s="9" t="s">
        <v>14</v>
      </c>
      <c r="L83" s="9"/>
      <c r="M83" s="12" t="str">
        <f>IFERROR(VLOOKUP(Tabela1[[#This Row],[Comprador Sede]],APOIO!$B$2:$C$26,2,0),"-")</f>
        <v>010</v>
      </c>
      <c r="N83" s="9" t="str">
        <f>IFERROR(VLOOKUP(Tabela1[[#This Row],[Grp. Cmp - Sede]],APOIO!C:D,2,0),"-")</f>
        <v>não</v>
      </c>
      <c r="O83" s="12">
        <f>IFERROR(VLOOKUP(Tabela1[[#This Row],[Comprador BPO]],APOIO!D:E,2,0),"-")</f>
        <v>0</v>
      </c>
    </row>
    <row r="84" spans="2:15" ht="35.1" customHeight="1" x14ac:dyDescent="0.25">
      <c r="B84" s="6" t="s">
        <v>694</v>
      </c>
      <c r="C84" s="3" t="s">
        <v>704</v>
      </c>
      <c r="D84" s="9" t="s">
        <v>705</v>
      </c>
      <c r="E84" s="31">
        <v>203010001</v>
      </c>
      <c r="F84" s="8" t="s">
        <v>706</v>
      </c>
      <c r="G84" s="8" t="s">
        <v>509</v>
      </c>
      <c r="H84" s="9" t="s">
        <v>81</v>
      </c>
      <c r="I84" s="22" t="s">
        <v>47</v>
      </c>
      <c r="J84" s="9" t="s">
        <v>480</v>
      </c>
      <c r="K84" s="9" t="s">
        <v>14</v>
      </c>
      <c r="L84" s="9"/>
      <c r="M84" s="12" t="str">
        <f>IFERROR(VLOOKUP(Tabela1[[#This Row],[Comprador Sede]],APOIO!$B$2:$C$26,2,0),"-")</f>
        <v>010</v>
      </c>
      <c r="N84" s="9" t="str">
        <f>IFERROR(VLOOKUP(Tabela1[[#This Row],[Grp. Cmp - Sede]],APOIO!C:D,2,0),"-")</f>
        <v>não</v>
      </c>
      <c r="O84" s="12">
        <f>IFERROR(VLOOKUP(Tabela1[[#This Row],[Comprador BPO]],APOIO!D:E,2,0),"-")</f>
        <v>0</v>
      </c>
    </row>
    <row r="85" spans="2:15" ht="35.1" customHeight="1" x14ac:dyDescent="0.25">
      <c r="B85" s="6" t="s">
        <v>694</v>
      </c>
      <c r="C85" s="3" t="s">
        <v>707</v>
      </c>
      <c r="D85" s="9" t="s">
        <v>708</v>
      </c>
      <c r="E85" s="31">
        <v>203040001</v>
      </c>
      <c r="F85" s="8" t="s">
        <v>709</v>
      </c>
      <c r="G85" s="8" t="s">
        <v>509</v>
      </c>
      <c r="H85" s="9" t="s">
        <v>81</v>
      </c>
      <c r="I85" s="22" t="s">
        <v>47</v>
      </c>
      <c r="J85" s="9" t="s">
        <v>480</v>
      </c>
      <c r="K85" s="9" t="s">
        <v>14</v>
      </c>
      <c r="L85" s="9"/>
      <c r="M85" s="12" t="str">
        <f>IFERROR(VLOOKUP(Tabela1[[#This Row],[Comprador Sede]],APOIO!$B$2:$C$26,2,0),"-")</f>
        <v>010</v>
      </c>
      <c r="N85" s="9" t="str">
        <f>IFERROR(VLOOKUP(Tabela1[[#This Row],[Grp. Cmp - Sede]],APOIO!C:D,2,0),"-")</f>
        <v>não</v>
      </c>
      <c r="O85" s="12">
        <f>IFERROR(VLOOKUP(Tabela1[[#This Row],[Comprador BPO]],APOIO!D:E,2,0),"-")</f>
        <v>0</v>
      </c>
    </row>
    <row r="86" spans="2:15" ht="35.1" customHeight="1" x14ac:dyDescent="0.25">
      <c r="B86" s="6" t="s">
        <v>694</v>
      </c>
      <c r="C86" s="3" t="s">
        <v>710</v>
      </c>
      <c r="D86" s="9" t="s">
        <v>711</v>
      </c>
      <c r="E86" s="31">
        <v>202060001</v>
      </c>
      <c r="F86" s="8" t="s">
        <v>712</v>
      </c>
      <c r="G86" s="8" t="s">
        <v>509</v>
      </c>
      <c r="H86" s="9" t="s">
        <v>81</v>
      </c>
      <c r="I86" s="22" t="s">
        <v>47</v>
      </c>
      <c r="J86" s="9" t="s">
        <v>480</v>
      </c>
      <c r="K86" s="9" t="s">
        <v>14</v>
      </c>
      <c r="L86" s="9"/>
      <c r="M86" s="12" t="str">
        <f>IFERROR(VLOOKUP(Tabela1[[#This Row],[Comprador Sede]],APOIO!$B$2:$C$26,2,0),"-")</f>
        <v>010</v>
      </c>
      <c r="N86" s="9" t="str">
        <f>IFERROR(VLOOKUP(Tabela1[[#This Row],[Grp. Cmp - Sede]],APOIO!C:D,2,0),"-")</f>
        <v>não</v>
      </c>
      <c r="O86" s="12">
        <f>IFERROR(VLOOKUP(Tabela1[[#This Row],[Comprador BPO]],APOIO!D:E,2,0),"-")</f>
        <v>0</v>
      </c>
    </row>
    <row r="87" spans="2:15" ht="35.1" customHeight="1" x14ac:dyDescent="0.25">
      <c r="B87" s="6" t="s">
        <v>694</v>
      </c>
      <c r="C87" s="3" t="s">
        <v>713</v>
      </c>
      <c r="D87" s="9" t="s">
        <v>714</v>
      </c>
      <c r="E87" s="31">
        <v>111010003</v>
      </c>
      <c r="F87" s="8" t="s">
        <v>715</v>
      </c>
      <c r="G87" s="8" t="s">
        <v>509</v>
      </c>
      <c r="H87" s="9" t="s">
        <v>81</v>
      </c>
      <c r="I87" s="22" t="s">
        <v>47</v>
      </c>
      <c r="J87" s="9" t="s">
        <v>480</v>
      </c>
      <c r="K87" s="9" t="s">
        <v>14</v>
      </c>
      <c r="L87" s="9"/>
      <c r="M87" s="12" t="str">
        <f>IFERROR(VLOOKUP(Tabela1[[#This Row],[Comprador Sede]],APOIO!$B$2:$C$26,2,0),"-")</f>
        <v>010</v>
      </c>
      <c r="N87" s="9" t="str">
        <f>IFERROR(VLOOKUP(Tabela1[[#This Row],[Grp. Cmp - Sede]],APOIO!C:D,2,0),"-")</f>
        <v>não</v>
      </c>
      <c r="O87" s="12">
        <f>IFERROR(VLOOKUP(Tabela1[[#This Row],[Comprador BPO]],APOIO!D:E,2,0),"-")</f>
        <v>0</v>
      </c>
    </row>
    <row r="88" spans="2:15" ht="35.1" customHeight="1" x14ac:dyDescent="0.25">
      <c r="B88" s="6" t="s">
        <v>694</v>
      </c>
      <c r="C88" s="3" t="s">
        <v>716</v>
      </c>
      <c r="D88" s="9" t="s">
        <v>717</v>
      </c>
      <c r="E88" s="31">
        <v>111010001</v>
      </c>
      <c r="F88" s="8" t="s">
        <v>718</v>
      </c>
      <c r="G88" s="8" t="s">
        <v>509</v>
      </c>
      <c r="H88" s="9" t="s">
        <v>81</v>
      </c>
      <c r="I88" s="22" t="s">
        <v>47</v>
      </c>
      <c r="J88" s="9" t="s">
        <v>480</v>
      </c>
      <c r="K88" s="9" t="s">
        <v>14</v>
      </c>
      <c r="L88" s="9"/>
      <c r="M88" s="12" t="str">
        <f>IFERROR(VLOOKUP(Tabela1[[#This Row],[Comprador Sede]],APOIO!$B$2:$C$26,2,0),"-")</f>
        <v>010</v>
      </c>
      <c r="N88" s="9" t="str">
        <f>IFERROR(VLOOKUP(Tabela1[[#This Row],[Grp. Cmp - Sede]],APOIO!C:D,2,0),"-")</f>
        <v>não</v>
      </c>
      <c r="O88" s="12">
        <f>IFERROR(VLOOKUP(Tabela1[[#This Row],[Comprador BPO]],APOIO!D:E,2,0),"-")</f>
        <v>0</v>
      </c>
    </row>
    <row r="89" spans="2:15" ht="35.1" customHeight="1" x14ac:dyDescent="0.25">
      <c r="B89" s="6" t="s">
        <v>694</v>
      </c>
      <c r="C89" s="3" t="s">
        <v>719</v>
      </c>
      <c r="D89" s="9" t="s">
        <v>720</v>
      </c>
      <c r="E89" s="31">
        <v>111010002</v>
      </c>
      <c r="F89" s="8" t="s">
        <v>721</v>
      </c>
      <c r="G89" s="8" t="s">
        <v>509</v>
      </c>
      <c r="H89" s="9" t="s">
        <v>81</v>
      </c>
      <c r="I89" s="22" t="s">
        <v>47</v>
      </c>
      <c r="J89" s="9" t="s">
        <v>480</v>
      </c>
      <c r="K89" s="9" t="s">
        <v>14</v>
      </c>
      <c r="L89" s="9"/>
      <c r="M89" s="12" t="str">
        <f>IFERROR(VLOOKUP(Tabela1[[#This Row],[Comprador Sede]],APOIO!$B$2:$C$26,2,0),"-")</f>
        <v>010</v>
      </c>
      <c r="N89" s="9" t="str">
        <f>IFERROR(VLOOKUP(Tabela1[[#This Row],[Grp. Cmp - Sede]],APOIO!C:D,2,0),"-")</f>
        <v>não</v>
      </c>
      <c r="O89" s="12">
        <f>IFERROR(VLOOKUP(Tabela1[[#This Row],[Comprador BPO]],APOIO!D:E,2,0),"-")</f>
        <v>0</v>
      </c>
    </row>
    <row r="90" spans="2:15" ht="35.1" customHeight="1" x14ac:dyDescent="0.25">
      <c r="B90" s="6" t="s">
        <v>722</v>
      </c>
      <c r="C90" s="3" t="s">
        <v>723</v>
      </c>
      <c r="D90" s="9" t="s">
        <v>724</v>
      </c>
      <c r="E90" s="31">
        <v>111010004</v>
      </c>
      <c r="F90" s="8" t="s">
        <v>725</v>
      </c>
      <c r="G90" s="8"/>
      <c r="H90" s="9" t="s">
        <v>9</v>
      </c>
      <c r="I90" s="13" t="s">
        <v>52</v>
      </c>
      <c r="J90" s="9" t="s">
        <v>491</v>
      </c>
      <c r="K90" s="9" t="s">
        <v>176</v>
      </c>
      <c r="L90" s="9"/>
      <c r="M90" s="12" t="str">
        <f>IFERROR(VLOOKUP(Tabela1[[#This Row],[Comprador Sede]],APOIO!$B$2:$C$26,2,0),"-")</f>
        <v>032</v>
      </c>
      <c r="N90" s="9" t="str">
        <f>IFERROR(VLOOKUP(Tabela1[[#This Row],[Grp. Cmp - Sede]],APOIO!C:D,2,0),"-")</f>
        <v>sim</v>
      </c>
      <c r="O90" s="12">
        <f>IFERROR(VLOOKUP(Tabela1[[#This Row],[Comprador BPO]],APOIO!D:E,2,0),"-")</f>
        <v>0</v>
      </c>
    </row>
    <row r="91" spans="2:15" ht="35.1" customHeight="1" x14ac:dyDescent="0.25">
      <c r="B91" s="6" t="s">
        <v>726</v>
      </c>
      <c r="C91" s="3" t="s">
        <v>727</v>
      </c>
      <c r="D91" s="9" t="s">
        <v>728</v>
      </c>
      <c r="E91" s="31">
        <v>112010001</v>
      </c>
      <c r="F91" s="8" t="s">
        <v>729</v>
      </c>
      <c r="G91" s="8"/>
      <c r="H91" s="9" t="s">
        <v>81</v>
      </c>
      <c r="I91" s="13" t="s">
        <v>8</v>
      </c>
      <c r="J91" s="9" t="s">
        <v>480</v>
      </c>
      <c r="K91" s="9" t="s">
        <v>75</v>
      </c>
      <c r="L91" s="9"/>
      <c r="M91" s="12" t="str">
        <f>IFERROR(VLOOKUP(Tabela1[[#This Row],[Comprador Sede]],APOIO!$B$2:$C$26,2,0),"-")</f>
        <v>011</v>
      </c>
      <c r="N91" s="9" t="s">
        <v>497</v>
      </c>
      <c r="O91" s="12" t="str">
        <f>IFERROR(VLOOKUP(Tabela1[[#This Row],[Comprador BPO]],APOIO!D:E,2,0),"033")</f>
        <v>033</v>
      </c>
    </row>
    <row r="92" spans="2:15" ht="35.1" customHeight="1" x14ac:dyDescent="0.25">
      <c r="B92" s="6" t="s">
        <v>726</v>
      </c>
      <c r="C92" s="3" t="s">
        <v>730</v>
      </c>
      <c r="D92" s="9" t="s">
        <v>731</v>
      </c>
      <c r="E92" s="31">
        <v>205030001</v>
      </c>
      <c r="F92" s="8" t="s">
        <v>732</v>
      </c>
      <c r="G92" s="8"/>
      <c r="H92" s="9" t="s">
        <v>81</v>
      </c>
      <c r="I92" s="13" t="s">
        <v>8</v>
      </c>
      <c r="J92" s="9" t="s">
        <v>480</v>
      </c>
      <c r="K92" s="9" t="s">
        <v>75</v>
      </c>
      <c r="L92" s="9"/>
      <c r="M92" s="12" t="str">
        <f>IFERROR(VLOOKUP(Tabela1[[#This Row],[Comprador Sede]],APOIO!$B$2:$C$26,2,0),"-")</f>
        <v>011</v>
      </c>
      <c r="N92" s="9" t="s">
        <v>497</v>
      </c>
      <c r="O92" s="12" t="str">
        <f>IFERROR(VLOOKUP(Tabela1[[#This Row],[Comprador BPO]],APOIO!D:E,2,0),"033")</f>
        <v>033</v>
      </c>
    </row>
    <row r="93" spans="2:15" ht="35.1" customHeight="1" x14ac:dyDescent="0.25">
      <c r="B93" s="6" t="s">
        <v>733</v>
      </c>
      <c r="C93" s="3" t="s">
        <v>734</v>
      </c>
      <c r="D93" s="9" t="s">
        <v>735</v>
      </c>
      <c r="E93" s="31">
        <v>205030002</v>
      </c>
      <c r="F93" s="8" t="s">
        <v>736</v>
      </c>
      <c r="G93" s="8"/>
      <c r="H93" s="9" t="s">
        <v>9</v>
      </c>
      <c r="I93" s="13" t="s">
        <v>52</v>
      </c>
      <c r="J93" s="9" t="s">
        <v>480</v>
      </c>
      <c r="K93" s="9" t="s">
        <v>7</v>
      </c>
      <c r="L93" s="9"/>
      <c r="M93" s="12" t="str">
        <f>IFERROR(VLOOKUP(Tabela1[[#This Row],[Comprador Sede]],APOIO!$B$2:$C$26,2,0),"-")</f>
        <v>008</v>
      </c>
      <c r="N93" s="9" t="s">
        <v>497</v>
      </c>
      <c r="O93" s="12" t="str">
        <f>IFERROR(VLOOKUP(Tabela1[[#This Row],[Comprador BPO]],APOIO!D:E,2,0),"033")</f>
        <v>033</v>
      </c>
    </row>
    <row r="94" spans="2:15" ht="35.1" customHeight="1" x14ac:dyDescent="0.25">
      <c r="B94" s="6" t="s">
        <v>733</v>
      </c>
      <c r="C94" s="3" t="s">
        <v>737</v>
      </c>
      <c r="D94" s="9" t="s">
        <v>738</v>
      </c>
      <c r="E94" s="31">
        <v>205030003</v>
      </c>
      <c r="F94" s="8" t="s">
        <v>739</v>
      </c>
      <c r="G94" s="8"/>
      <c r="H94" s="9" t="s">
        <v>9</v>
      </c>
      <c r="I94" s="13" t="s">
        <v>52</v>
      </c>
      <c r="J94" s="9" t="s">
        <v>480</v>
      </c>
      <c r="K94" s="9" t="s">
        <v>7</v>
      </c>
      <c r="L94" s="9"/>
      <c r="M94" s="12" t="str">
        <f>IFERROR(VLOOKUP(Tabela1[[#This Row],[Comprador Sede]],APOIO!$B$2:$C$26,2,0),"-")</f>
        <v>008</v>
      </c>
      <c r="N94" s="9" t="s">
        <v>497</v>
      </c>
      <c r="O94" s="12" t="str">
        <f>IFERROR(VLOOKUP(Tabela1[[#This Row],[Comprador BPO]],APOIO!D:E,2,0),"033")</f>
        <v>033</v>
      </c>
    </row>
    <row r="95" spans="2:15" ht="35.1" customHeight="1" x14ac:dyDescent="0.25">
      <c r="B95" s="6" t="s">
        <v>733</v>
      </c>
      <c r="C95" s="3" t="s">
        <v>740</v>
      </c>
      <c r="D95" s="9" t="s">
        <v>741</v>
      </c>
      <c r="E95" s="31">
        <v>205050001</v>
      </c>
      <c r="F95" s="8" t="s">
        <v>742</v>
      </c>
      <c r="G95" s="8"/>
      <c r="H95" s="9" t="s">
        <v>9</v>
      </c>
      <c r="I95" s="13" t="s">
        <v>52</v>
      </c>
      <c r="J95" s="9" t="s">
        <v>480</v>
      </c>
      <c r="K95" s="9" t="s">
        <v>7</v>
      </c>
      <c r="L95" s="9"/>
      <c r="M95" s="12" t="str">
        <f>IFERROR(VLOOKUP(Tabela1[[#This Row],[Comprador Sede]],APOIO!$B$2:$C$26,2,0),"-")</f>
        <v>008</v>
      </c>
      <c r="N95" s="9" t="s">
        <v>497</v>
      </c>
      <c r="O95" s="12" t="str">
        <f>IFERROR(VLOOKUP(Tabela1[[#This Row],[Comprador BPO]],APOIO!D:E,2,0),"033")</f>
        <v>033</v>
      </c>
    </row>
    <row r="96" spans="2:15" ht="35.1" customHeight="1" x14ac:dyDescent="0.25">
      <c r="B96" s="6" t="s">
        <v>743</v>
      </c>
      <c r="C96" s="3" t="s">
        <v>744</v>
      </c>
      <c r="D96" s="9" t="s">
        <v>745</v>
      </c>
      <c r="E96" s="31">
        <v>202070006</v>
      </c>
      <c r="F96" s="8" t="s">
        <v>746</v>
      </c>
      <c r="G96" s="8" t="s">
        <v>747</v>
      </c>
      <c r="H96" s="9" t="s">
        <v>9</v>
      </c>
      <c r="I96" s="13" t="s">
        <v>52</v>
      </c>
      <c r="J96" s="9" t="s">
        <v>480</v>
      </c>
      <c r="K96" s="9" t="s">
        <v>195</v>
      </c>
      <c r="L96" s="9"/>
      <c r="M96" s="12" t="str">
        <f>IFERROR(VLOOKUP(Tabela1[[#This Row],[Comprador Sede]],APOIO!$B$2:$C$26,2,0),"-")</f>
        <v>021</v>
      </c>
      <c r="N96" s="9" t="s">
        <v>481</v>
      </c>
      <c r="O96" s="23" t="s">
        <v>123</v>
      </c>
    </row>
    <row r="97" spans="1:15" ht="35.1" customHeight="1" x14ac:dyDescent="0.25">
      <c r="B97" s="6" t="s">
        <v>743</v>
      </c>
      <c r="C97" s="3" t="s">
        <v>748</v>
      </c>
      <c r="D97" s="9" t="s">
        <v>749</v>
      </c>
      <c r="E97" s="31">
        <v>201010005</v>
      </c>
      <c r="F97" s="8" t="s">
        <v>750</v>
      </c>
      <c r="G97" s="8" t="s">
        <v>751</v>
      </c>
      <c r="H97" s="9" t="s">
        <v>9</v>
      </c>
      <c r="I97" s="13" t="s">
        <v>52</v>
      </c>
      <c r="J97" s="9" t="s">
        <v>480</v>
      </c>
      <c r="K97" s="9" t="s">
        <v>195</v>
      </c>
      <c r="L97" s="9"/>
      <c r="M97" s="12" t="str">
        <f>IFERROR(VLOOKUP(Tabela1[[#This Row],[Comprador Sede]],APOIO!$B$2:$C$26,2,0),"-")</f>
        <v>021</v>
      </c>
      <c r="N97" s="9" t="s">
        <v>481</v>
      </c>
      <c r="O97" s="23" t="s">
        <v>123</v>
      </c>
    </row>
    <row r="98" spans="1:15" ht="35.1" customHeight="1" x14ac:dyDescent="0.25">
      <c r="B98" s="6" t="s">
        <v>752</v>
      </c>
      <c r="C98" s="3" t="s">
        <v>753</v>
      </c>
      <c r="D98" s="9" t="s">
        <v>754</v>
      </c>
      <c r="E98" s="31">
        <v>202070009</v>
      </c>
      <c r="F98" s="8" t="s">
        <v>755</v>
      </c>
      <c r="G98" s="8"/>
      <c r="H98" s="9" t="s">
        <v>9</v>
      </c>
      <c r="I98" s="13" t="s">
        <v>52</v>
      </c>
      <c r="J98" s="9" t="s">
        <v>491</v>
      </c>
      <c r="K98" s="9" t="s">
        <v>594</v>
      </c>
      <c r="L98" s="9"/>
      <c r="M98" s="12" t="str">
        <f>IFERROR(VLOOKUP(Tabela1[[#This Row],[Comprador Sede]],APOIO!$B$2:$C$26,2,0),"-")</f>
        <v>-</v>
      </c>
      <c r="N98" s="9" t="str">
        <f>IFERROR(VLOOKUP(Tabela1[[#This Row],[Grp. Cmp - Sede]],APOIO!C:D,2,0),"-")</f>
        <v>-</v>
      </c>
      <c r="O98" s="12" t="str">
        <f>IFERROR(VLOOKUP(Tabela1[[#This Row],[Comprador BPO]],APOIO!D:E,2,0),"-")</f>
        <v>-</v>
      </c>
    </row>
    <row r="99" spans="1:15" ht="35.1" customHeight="1" x14ac:dyDescent="0.25">
      <c r="B99" s="6" t="s">
        <v>756</v>
      </c>
      <c r="C99" s="3" t="s">
        <v>757</v>
      </c>
      <c r="D99" s="9" t="s">
        <v>758</v>
      </c>
      <c r="E99" s="31">
        <v>101020001</v>
      </c>
      <c r="F99" s="8" t="s">
        <v>182</v>
      </c>
      <c r="G99" s="8"/>
      <c r="H99" s="9" t="s">
        <v>9</v>
      </c>
      <c r="I99" s="13" t="s">
        <v>52</v>
      </c>
      <c r="J99" s="9" t="s">
        <v>491</v>
      </c>
      <c r="K99" s="9" t="s">
        <v>213</v>
      </c>
      <c r="L99" s="9"/>
      <c r="M99" s="23" t="s">
        <v>214</v>
      </c>
      <c r="N99" s="9" t="s">
        <v>556</v>
      </c>
      <c r="O99" s="12" t="str">
        <f>IFERROR(VLOOKUP(Tabela1[[#This Row],[Comprador BPO]],APOIO!D:E,2,0),"-")</f>
        <v>-</v>
      </c>
    </row>
    <row r="100" spans="1:15" ht="35.1" customHeight="1" x14ac:dyDescent="0.25">
      <c r="B100" s="6" t="s">
        <v>756</v>
      </c>
      <c r="C100" s="3" t="s">
        <v>759</v>
      </c>
      <c r="D100" s="9" t="s">
        <v>760</v>
      </c>
      <c r="E100" s="31">
        <v>101020002</v>
      </c>
      <c r="F100" s="8" t="s">
        <v>186</v>
      </c>
      <c r="G100" s="8"/>
      <c r="H100" s="9" t="s">
        <v>9</v>
      </c>
      <c r="I100" s="13" t="s">
        <v>52</v>
      </c>
      <c r="J100" s="9" t="s">
        <v>491</v>
      </c>
      <c r="K100" s="9" t="s">
        <v>213</v>
      </c>
      <c r="L100" s="9"/>
      <c r="M100" s="23" t="s">
        <v>214</v>
      </c>
      <c r="N100" s="9" t="s">
        <v>556</v>
      </c>
      <c r="O100" s="12" t="str">
        <f>IFERROR(VLOOKUP(Tabela1[[#This Row],[Comprador BPO]],APOIO!D:E,2,0),"-")</f>
        <v>-</v>
      </c>
    </row>
    <row r="101" spans="1:15" ht="35.1" customHeight="1" x14ac:dyDescent="0.25">
      <c r="A101" s="32"/>
      <c r="B101" s="6" t="s">
        <v>756</v>
      </c>
      <c r="C101" s="3" t="s">
        <v>184</v>
      </c>
      <c r="D101" s="9" t="s">
        <v>761</v>
      </c>
      <c r="E101" s="31">
        <v>101020003</v>
      </c>
      <c r="F101" s="8" t="s">
        <v>184</v>
      </c>
      <c r="G101" s="8"/>
      <c r="H101" s="9" t="s">
        <v>9</v>
      </c>
      <c r="I101" s="13" t="s">
        <v>52</v>
      </c>
      <c r="J101" s="9" t="s">
        <v>491</v>
      </c>
      <c r="K101" s="9" t="s">
        <v>213</v>
      </c>
      <c r="L101" s="9"/>
      <c r="M101" s="23" t="s">
        <v>214</v>
      </c>
      <c r="N101" s="9" t="s">
        <v>556</v>
      </c>
      <c r="O101" s="12" t="str">
        <f>IFERROR(VLOOKUP(Tabela1[[#This Row],[Comprador BPO]],APOIO!D:E,2,0),"-")</f>
        <v>-</v>
      </c>
    </row>
    <row r="102" spans="1:15" ht="35.1" customHeight="1" x14ac:dyDescent="0.25">
      <c r="B102" s="6" t="s">
        <v>762</v>
      </c>
      <c r="C102" s="3" t="s">
        <v>763</v>
      </c>
      <c r="D102" s="9" t="s">
        <v>764</v>
      </c>
      <c r="E102" s="31">
        <v>203030001</v>
      </c>
      <c r="F102" s="8" t="s">
        <v>327</v>
      </c>
      <c r="G102" s="8"/>
      <c r="H102" s="9" t="s">
        <v>9</v>
      </c>
      <c r="I102" s="13" t="s">
        <v>52</v>
      </c>
      <c r="J102" s="9" t="s">
        <v>491</v>
      </c>
      <c r="K102" s="9" t="s">
        <v>287</v>
      </c>
      <c r="L102" s="9"/>
      <c r="M102" s="12" t="str">
        <f>IFERROR(VLOOKUP(Tabela1[[#This Row],[Comprador Sede]],APOIO!$B$2:$C$26,2,0),"-")</f>
        <v>005</v>
      </c>
      <c r="N102" s="9" t="str">
        <f>IFERROR(VLOOKUP(Tabela1[[#This Row],[Grp. Cmp - Sede]],APOIO!C:D,2,0),"-")</f>
        <v>sim</v>
      </c>
      <c r="O102" s="12">
        <f>IFERROR(VLOOKUP(Tabela1[[#This Row],[Comprador BPO]],APOIO!D:E,2,0),"-")</f>
        <v>0</v>
      </c>
    </row>
    <row r="103" spans="1:15" ht="35.1" customHeight="1" x14ac:dyDescent="0.25">
      <c r="A103" s="32"/>
      <c r="B103" s="6" t="s">
        <v>765</v>
      </c>
      <c r="C103" s="5" t="s">
        <v>766</v>
      </c>
      <c r="D103" s="11" t="s">
        <v>767</v>
      </c>
      <c r="E103" s="31">
        <v>101020004</v>
      </c>
      <c r="F103" s="10" t="s">
        <v>209</v>
      </c>
      <c r="G103" s="10"/>
      <c r="H103" s="11" t="s">
        <v>97</v>
      </c>
      <c r="I103" s="13" t="s">
        <v>8</v>
      </c>
      <c r="J103" s="9" t="s">
        <v>480</v>
      </c>
      <c r="K103" s="9" t="s">
        <v>23</v>
      </c>
      <c r="L103" s="9"/>
      <c r="M103" s="12" t="str">
        <f>IFERROR(VLOOKUP(Tabela1[[#This Row],[Comprador Sede]],APOIO!$B$2:$C$26,2,0),"-")</f>
        <v>026</v>
      </c>
      <c r="N103" s="9" t="s">
        <v>497</v>
      </c>
      <c r="O103" s="12" t="str">
        <f>IFERROR(VLOOKUP(Tabela1[[#This Row],[Comprador BPO]],APOIO!D:E,2,0),"033")</f>
        <v>033</v>
      </c>
    </row>
    <row r="104" spans="1:15" ht="35.1" customHeight="1" x14ac:dyDescent="0.25">
      <c r="B104" s="6" t="s">
        <v>765</v>
      </c>
      <c r="C104" s="3" t="s">
        <v>768</v>
      </c>
      <c r="D104" s="9" t="s">
        <v>769</v>
      </c>
      <c r="E104" s="31">
        <v>101020009</v>
      </c>
      <c r="F104" s="8" t="s">
        <v>770</v>
      </c>
      <c r="G104" s="8"/>
      <c r="H104" s="9" t="s">
        <v>97</v>
      </c>
      <c r="I104" s="13" t="s">
        <v>8</v>
      </c>
      <c r="J104" s="9" t="s">
        <v>480</v>
      </c>
      <c r="K104" s="9" t="s">
        <v>23</v>
      </c>
      <c r="L104" s="9"/>
      <c r="M104" s="12" t="str">
        <f>IFERROR(VLOOKUP(Tabela1[[#This Row],[Comprador Sede]],APOIO!$B$2:$C$26,2,0),"-")</f>
        <v>026</v>
      </c>
      <c r="N104" s="9" t="s">
        <v>497</v>
      </c>
      <c r="O104" s="12" t="str">
        <f>IFERROR(VLOOKUP(Tabela1[[#This Row],[Comprador BPO]],APOIO!D:E,2,0),"033")</f>
        <v>033</v>
      </c>
    </row>
    <row r="105" spans="1:15" ht="35.1" customHeight="1" x14ac:dyDescent="0.25">
      <c r="B105" s="6" t="s">
        <v>771</v>
      </c>
      <c r="C105" s="3" t="s">
        <v>772</v>
      </c>
      <c r="D105" s="9" t="s">
        <v>773</v>
      </c>
      <c r="E105" s="31">
        <v>101020010</v>
      </c>
      <c r="F105" s="8" t="s">
        <v>774</v>
      </c>
      <c r="G105" s="8" t="s">
        <v>775</v>
      </c>
      <c r="H105" s="9" t="s">
        <v>9</v>
      </c>
      <c r="I105" s="13" t="s">
        <v>8</v>
      </c>
      <c r="J105" s="9" t="s">
        <v>480</v>
      </c>
      <c r="K105" s="15" t="s">
        <v>23</v>
      </c>
      <c r="L105" s="15"/>
      <c r="M105" s="12" t="str">
        <f>IFERROR(VLOOKUP(Tabela1[[#This Row],[Comprador Sede]],APOIO!$B$2:$C$26,2,0),"-")</f>
        <v>026</v>
      </c>
      <c r="N105" s="9" t="s">
        <v>497</v>
      </c>
      <c r="O105" s="12" t="str">
        <f>IFERROR(VLOOKUP(Tabela1[[#This Row],[Comprador BPO]],APOIO!D:E,2,0),"033")</f>
        <v>033</v>
      </c>
    </row>
    <row r="106" spans="1:15" ht="35.1" customHeight="1" x14ac:dyDescent="0.25">
      <c r="B106" s="6" t="s">
        <v>771</v>
      </c>
      <c r="C106" s="3" t="s">
        <v>776</v>
      </c>
      <c r="D106" s="9" t="s">
        <v>777</v>
      </c>
      <c r="E106" s="31">
        <v>101020012</v>
      </c>
      <c r="F106" s="8" t="s">
        <v>778</v>
      </c>
      <c r="G106" s="8" t="s">
        <v>509</v>
      </c>
      <c r="H106" s="9" t="s">
        <v>9</v>
      </c>
      <c r="I106" s="13" t="s">
        <v>8</v>
      </c>
      <c r="J106" s="9" t="s">
        <v>480</v>
      </c>
      <c r="K106" s="15" t="s">
        <v>23</v>
      </c>
      <c r="L106" s="15"/>
      <c r="M106" s="12" t="str">
        <f>IFERROR(VLOOKUP(Tabela1[[#This Row],[Comprador Sede]],APOIO!$B$2:$C$26,2,0),"-")</f>
        <v>026</v>
      </c>
      <c r="N106" s="9" t="s">
        <v>497</v>
      </c>
      <c r="O106" s="12" t="str">
        <f>IFERROR(VLOOKUP(Tabela1[[#This Row],[Comprador BPO]],APOIO!D:E,2,0),"033")</f>
        <v>033</v>
      </c>
    </row>
    <row r="107" spans="1:15" ht="35.1" customHeight="1" x14ac:dyDescent="0.25">
      <c r="B107" s="6" t="s">
        <v>771</v>
      </c>
      <c r="C107" s="3" t="s">
        <v>779</v>
      </c>
      <c r="D107" s="9" t="s">
        <v>780</v>
      </c>
      <c r="E107" s="31">
        <v>101020013</v>
      </c>
      <c r="F107" s="8" t="s">
        <v>781</v>
      </c>
      <c r="G107" s="8" t="s">
        <v>509</v>
      </c>
      <c r="H107" s="9" t="s">
        <v>9</v>
      </c>
      <c r="I107" s="13" t="s">
        <v>8</v>
      </c>
      <c r="J107" s="9" t="s">
        <v>480</v>
      </c>
      <c r="K107" s="15" t="s">
        <v>23</v>
      </c>
      <c r="L107" s="15"/>
      <c r="M107" s="12" t="str">
        <f>IFERROR(VLOOKUP(Tabela1[[#This Row],[Comprador Sede]],APOIO!$B$2:$C$26,2,0),"-")</f>
        <v>026</v>
      </c>
      <c r="N107" s="9" t="s">
        <v>497</v>
      </c>
      <c r="O107" s="12" t="str">
        <f>IFERROR(VLOOKUP(Tabela1[[#This Row],[Comprador BPO]],APOIO!D:E,2,0),"033")</f>
        <v>033</v>
      </c>
    </row>
    <row r="108" spans="1:15" ht="35.1" customHeight="1" x14ac:dyDescent="0.25">
      <c r="B108" s="6" t="s">
        <v>771</v>
      </c>
      <c r="C108" s="3" t="s">
        <v>782</v>
      </c>
      <c r="D108" s="9" t="s">
        <v>783</v>
      </c>
      <c r="E108" s="31">
        <v>202080003</v>
      </c>
      <c r="F108" s="8" t="s">
        <v>784</v>
      </c>
      <c r="G108" s="8" t="s">
        <v>509</v>
      </c>
      <c r="H108" s="9" t="s">
        <v>9</v>
      </c>
      <c r="I108" s="13" t="s">
        <v>8</v>
      </c>
      <c r="J108" s="9" t="s">
        <v>480</v>
      </c>
      <c r="K108" s="15" t="s">
        <v>23</v>
      </c>
      <c r="L108" s="15"/>
      <c r="M108" s="12" t="str">
        <f>IFERROR(VLOOKUP(Tabela1[[#This Row],[Comprador Sede]],APOIO!$B$2:$C$26,2,0),"-")</f>
        <v>026</v>
      </c>
      <c r="N108" s="9" t="s">
        <v>497</v>
      </c>
      <c r="O108" s="12" t="str">
        <f>IFERROR(VLOOKUP(Tabela1[[#This Row],[Comprador BPO]],APOIO!D:E,2,0),"033")</f>
        <v>033</v>
      </c>
    </row>
    <row r="109" spans="1:15" ht="35.1" customHeight="1" x14ac:dyDescent="0.25">
      <c r="B109" s="6" t="s">
        <v>771</v>
      </c>
      <c r="C109" s="3" t="s">
        <v>785</v>
      </c>
      <c r="D109" s="9" t="s">
        <v>786</v>
      </c>
      <c r="E109" s="31">
        <v>202080004</v>
      </c>
      <c r="F109" s="8" t="s">
        <v>787</v>
      </c>
      <c r="G109" s="8" t="s">
        <v>509</v>
      </c>
      <c r="H109" s="9" t="s">
        <v>9</v>
      </c>
      <c r="I109" s="13" t="s">
        <v>8</v>
      </c>
      <c r="J109" s="9" t="s">
        <v>480</v>
      </c>
      <c r="K109" s="15" t="s">
        <v>23</v>
      </c>
      <c r="L109" s="15"/>
      <c r="M109" s="12" t="str">
        <f>IFERROR(VLOOKUP(Tabela1[[#This Row],[Comprador Sede]],APOIO!$B$2:$C$26,2,0),"-")</f>
        <v>026</v>
      </c>
      <c r="N109" s="9" t="s">
        <v>497</v>
      </c>
      <c r="O109" s="12" t="str">
        <f>IFERROR(VLOOKUP(Tabela1[[#This Row],[Comprador BPO]],APOIO!D:E,2,0),"033")</f>
        <v>033</v>
      </c>
    </row>
    <row r="110" spans="1:15" ht="35.1" customHeight="1" x14ac:dyDescent="0.25">
      <c r="A110" s="32"/>
      <c r="B110" s="6" t="s">
        <v>771</v>
      </c>
      <c r="C110" s="3" t="s">
        <v>788</v>
      </c>
      <c r="D110" s="9" t="s">
        <v>789</v>
      </c>
      <c r="E110" s="31">
        <v>202080001</v>
      </c>
      <c r="F110" s="8" t="s">
        <v>29</v>
      </c>
      <c r="G110" s="8"/>
      <c r="H110" s="9" t="s">
        <v>9</v>
      </c>
      <c r="I110" s="13" t="s">
        <v>8</v>
      </c>
      <c r="J110" s="9" t="s">
        <v>480</v>
      </c>
      <c r="K110" s="15" t="s">
        <v>23</v>
      </c>
      <c r="L110" s="15"/>
      <c r="M110" s="12" t="str">
        <f>IFERROR(VLOOKUP(Tabela1[[#This Row],[Comprador Sede]],APOIO!$B$2:$C$26,2,0),"-")</f>
        <v>026</v>
      </c>
      <c r="N110" s="9" t="s">
        <v>497</v>
      </c>
      <c r="O110" s="12" t="str">
        <f>IFERROR(VLOOKUP(Tabela1[[#This Row],[Comprador BPO]],APOIO!D:E,2,0),"033")</f>
        <v>033</v>
      </c>
    </row>
    <row r="111" spans="1:15" ht="35.1" customHeight="1" x14ac:dyDescent="0.25">
      <c r="A111" s="32"/>
      <c r="B111" s="6" t="s">
        <v>790</v>
      </c>
      <c r="C111" s="4" t="s">
        <v>791</v>
      </c>
      <c r="D111" s="14" t="s">
        <v>792</v>
      </c>
      <c r="E111" s="31">
        <v>202080006</v>
      </c>
      <c r="F111" s="8" t="s">
        <v>793</v>
      </c>
      <c r="G111" s="8" t="s">
        <v>509</v>
      </c>
      <c r="H111" s="9" t="s">
        <v>9</v>
      </c>
      <c r="I111" s="13" t="s">
        <v>52</v>
      </c>
      <c r="J111" s="9" t="s">
        <v>480</v>
      </c>
      <c r="K111" s="15" t="s">
        <v>23</v>
      </c>
      <c r="L111" s="15"/>
      <c r="M111" s="12" t="str">
        <f>IFERROR(VLOOKUP(Tabela1[[#This Row],[Comprador Sede]],APOIO!$B$2:$C$26,2,0),"-")</f>
        <v>026</v>
      </c>
      <c r="N111" s="9" t="s">
        <v>497</v>
      </c>
      <c r="O111" s="12" t="str">
        <f>IFERROR(VLOOKUP(Tabela1[[#This Row],[Comprador BPO]],APOIO!D:E,2,0),"033")</f>
        <v>033</v>
      </c>
    </row>
    <row r="112" spans="1:15" ht="52.5" customHeight="1" x14ac:dyDescent="0.25">
      <c r="B112" s="6" t="s">
        <v>794</v>
      </c>
      <c r="C112" s="3" t="s">
        <v>795</v>
      </c>
      <c r="D112" s="9" t="s">
        <v>796</v>
      </c>
      <c r="E112" s="31">
        <v>202080007</v>
      </c>
      <c r="F112" s="8" t="s">
        <v>797</v>
      </c>
      <c r="G112" s="8"/>
      <c r="H112" s="9" t="s">
        <v>9</v>
      </c>
      <c r="I112" s="13" t="s">
        <v>41</v>
      </c>
      <c r="J112" s="9" t="s">
        <v>491</v>
      </c>
      <c r="K112" s="9" t="s">
        <v>594</v>
      </c>
      <c r="L112" s="9"/>
      <c r="M112" s="12" t="str">
        <f>IFERROR(VLOOKUP(Tabela1[[#This Row],[Comprador Sede]],APOIO!$B$2:$C$26,2,0),"-")</f>
        <v>-</v>
      </c>
      <c r="N112" s="9" t="str">
        <f>IFERROR(VLOOKUP(Tabela1[[#This Row],[Grp. Cmp - Sede]],APOIO!C:D,2,0),"-")</f>
        <v>-</v>
      </c>
      <c r="O112" s="12" t="str">
        <f>IFERROR(VLOOKUP(Tabela1[[#This Row],[Comprador BPO]],APOIO!D:E,2,0),"-")</f>
        <v>-</v>
      </c>
    </row>
    <row r="113" spans="1:15" ht="35.1" customHeight="1" x14ac:dyDescent="0.25">
      <c r="A113" s="32"/>
      <c r="B113" s="6" t="s">
        <v>794</v>
      </c>
      <c r="C113" s="3" t="s">
        <v>798</v>
      </c>
      <c r="D113" s="9" t="s">
        <v>799</v>
      </c>
      <c r="E113" s="31">
        <v>202080009</v>
      </c>
      <c r="F113" s="8" t="s">
        <v>800</v>
      </c>
      <c r="G113" s="8" t="s">
        <v>801</v>
      </c>
      <c r="H113" s="9" t="s">
        <v>9</v>
      </c>
      <c r="I113" s="13" t="s">
        <v>41</v>
      </c>
      <c r="J113" s="9" t="s">
        <v>491</v>
      </c>
      <c r="K113" s="9" t="s">
        <v>594</v>
      </c>
      <c r="L113" s="9"/>
      <c r="M113" s="12" t="str">
        <f>IFERROR(VLOOKUP(Tabela1[[#This Row],[Comprador Sede]],APOIO!$B$2:$C$26,2,0),"-")</f>
        <v>-</v>
      </c>
      <c r="N113" s="9" t="str">
        <f>IFERROR(VLOOKUP(Tabela1[[#This Row],[Grp. Cmp - Sede]],APOIO!C:D,2,0),"-")</f>
        <v>-</v>
      </c>
      <c r="O113" s="12" t="str">
        <f>IFERROR(VLOOKUP(Tabela1[[#This Row],[Comprador BPO]],APOIO!D:E,2,0),"-")</f>
        <v>-</v>
      </c>
    </row>
    <row r="114" spans="1:15" ht="35.1" customHeight="1" x14ac:dyDescent="0.25">
      <c r="B114" s="6" t="s">
        <v>794</v>
      </c>
      <c r="C114" s="3" t="s">
        <v>802</v>
      </c>
      <c r="D114" s="9" t="s">
        <v>803</v>
      </c>
      <c r="E114" s="31">
        <v>202080010</v>
      </c>
      <c r="F114" s="8" t="s">
        <v>804</v>
      </c>
      <c r="G114" s="8"/>
      <c r="H114" s="9" t="s">
        <v>9</v>
      </c>
      <c r="I114" s="13" t="s">
        <v>41</v>
      </c>
      <c r="J114" s="9" t="s">
        <v>491</v>
      </c>
      <c r="K114" s="9" t="s">
        <v>594</v>
      </c>
      <c r="L114" s="9"/>
      <c r="M114" s="12" t="str">
        <f>IFERROR(VLOOKUP(Tabela1[[#This Row],[Comprador Sede]],APOIO!$B$2:$C$26,2,0),"-")</f>
        <v>-</v>
      </c>
      <c r="N114" s="9" t="str">
        <f>IFERROR(VLOOKUP(Tabela1[[#This Row],[Grp. Cmp - Sede]],APOIO!C:D,2,0),"-")</f>
        <v>-</v>
      </c>
      <c r="O114" s="12" t="str">
        <f>IFERROR(VLOOKUP(Tabela1[[#This Row],[Comprador BPO]],APOIO!D:E,2,0),"-")</f>
        <v>-</v>
      </c>
    </row>
    <row r="115" spans="1:15" ht="35.1" customHeight="1" x14ac:dyDescent="0.25">
      <c r="B115" s="6" t="s">
        <v>794</v>
      </c>
      <c r="C115" s="3" t="s">
        <v>805</v>
      </c>
      <c r="D115" s="9" t="s">
        <v>806</v>
      </c>
      <c r="E115" s="31">
        <v>202080011</v>
      </c>
      <c r="F115" s="8" t="s">
        <v>807</v>
      </c>
      <c r="G115" s="8"/>
      <c r="H115" s="9" t="s">
        <v>9</v>
      </c>
      <c r="I115" s="13" t="s">
        <v>41</v>
      </c>
      <c r="J115" s="9" t="s">
        <v>491</v>
      </c>
      <c r="K115" s="9" t="s">
        <v>594</v>
      </c>
      <c r="L115" s="9"/>
      <c r="M115" s="12" t="str">
        <f>IFERROR(VLOOKUP(Tabela1[[#This Row],[Comprador Sede]],APOIO!$B$2:$C$26,2,0),"-")</f>
        <v>-</v>
      </c>
      <c r="N115" s="9" t="str">
        <f>IFERROR(VLOOKUP(Tabela1[[#This Row],[Grp. Cmp - Sede]],APOIO!C:D,2,0),"-")</f>
        <v>-</v>
      </c>
      <c r="O115" s="12" t="str">
        <f>IFERROR(VLOOKUP(Tabela1[[#This Row],[Comprador BPO]],APOIO!D:E,2,0),"-")</f>
        <v>-</v>
      </c>
    </row>
    <row r="116" spans="1:15" ht="34.5" customHeight="1" x14ac:dyDescent="0.25">
      <c r="A116" s="32"/>
      <c r="B116" s="6" t="s">
        <v>808</v>
      </c>
      <c r="C116" s="3" t="s">
        <v>809</v>
      </c>
      <c r="D116" s="9" t="s">
        <v>810</v>
      </c>
      <c r="E116" s="31">
        <v>202090002</v>
      </c>
      <c r="F116" s="8" t="s">
        <v>34</v>
      </c>
      <c r="G116" s="8"/>
      <c r="H116" s="9" t="s">
        <v>9</v>
      </c>
      <c r="I116" s="13" t="s">
        <v>8</v>
      </c>
      <c r="J116" s="9" t="s">
        <v>480</v>
      </c>
      <c r="K116" s="9" t="s">
        <v>23</v>
      </c>
      <c r="L116" s="9"/>
      <c r="M116" s="12" t="str">
        <f>IFERROR(VLOOKUP(Tabela1[[#This Row],[Comprador Sede]],APOIO!$B$2:$C$26,2,0),"-")</f>
        <v>026</v>
      </c>
      <c r="N116" s="9" t="s">
        <v>497</v>
      </c>
      <c r="O116" s="12" t="str">
        <f>IFERROR(VLOOKUP(Tabela1[[#This Row],[Comprador BPO]],APOIO!D:E,2,0),"033")</f>
        <v>033</v>
      </c>
    </row>
    <row r="117" spans="1:15" ht="34.5" customHeight="1" x14ac:dyDescent="0.25">
      <c r="B117" s="6" t="s">
        <v>811</v>
      </c>
      <c r="C117" s="3" t="s">
        <v>812</v>
      </c>
      <c r="D117" s="15" t="s">
        <v>813</v>
      </c>
      <c r="E117" s="31">
        <v>202090004</v>
      </c>
      <c r="F117" s="8" t="s">
        <v>814</v>
      </c>
      <c r="G117" s="8"/>
      <c r="H117" s="9" t="s">
        <v>9</v>
      </c>
      <c r="I117" s="22" t="s">
        <v>47</v>
      </c>
      <c r="J117" s="9" t="s">
        <v>491</v>
      </c>
      <c r="K117" s="9" t="s">
        <v>213</v>
      </c>
      <c r="L117" s="9"/>
      <c r="M117" s="23" t="s">
        <v>214</v>
      </c>
      <c r="N117" s="9" t="s">
        <v>556</v>
      </c>
      <c r="O117" s="12" t="str">
        <f>IFERROR(VLOOKUP(Tabela1[[#This Row],[Comprador BPO]],APOIO!D:E,2,0),"-")</f>
        <v>-</v>
      </c>
    </row>
    <row r="118" spans="1:15" ht="34.5" customHeight="1" x14ac:dyDescent="0.25">
      <c r="B118" s="6" t="s">
        <v>811</v>
      </c>
      <c r="C118" s="3" t="s">
        <v>815</v>
      </c>
      <c r="D118" s="15" t="s">
        <v>816</v>
      </c>
      <c r="E118" s="31">
        <v>205060003</v>
      </c>
      <c r="F118" s="8" t="s">
        <v>817</v>
      </c>
      <c r="G118" s="8" t="s">
        <v>818</v>
      </c>
      <c r="H118" s="9" t="s">
        <v>9</v>
      </c>
      <c r="I118" s="22" t="s">
        <v>47</v>
      </c>
      <c r="J118" s="9" t="s">
        <v>491</v>
      </c>
      <c r="K118" s="9" t="s">
        <v>213</v>
      </c>
      <c r="L118" s="9"/>
      <c r="M118" s="23" t="s">
        <v>214</v>
      </c>
      <c r="N118" s="9" t="s">
        <v>556</v>
      </c>
      <c r="O118" s="12" t="str">
        <f>IFERROR(VLOOKUP(Tabela1[[#This Row],[Comprador BPO]],APOIO!D:E,2,0),"-")</f>
        <v>-</v>
      </c>
    </row>
    <row r="119" spans="1:15" ht="64.5" customHeight="1" x14ac:dyDescent="0.25">
      <c r="B119" s="6" t="s">
        <v>811</v>
      </c>
      <c r="C119" s="3" t="s">
        <v>819</v>
      </c>
      <c r="D119" s="15" t="s">
        <v>820</v>
      </c>
      <c r="E119" s="31">
        <v>205060001</v>
      </c>
      <c r="F119" s="8" t="s">
        <v>821</v>
      </c>
      <c r="G119" s="8"/>
      <c r="H119" s="9" t="s">
        <v>9</v>
      </c>
      <c r="I119" s="22" t="s">
        <v>47</v>
      </c>
      <c r="J119" s="9" t="s">
        <v>491</v>
      </c>
      <c r="K119" s="9" t="s">
        <v>213</v>
      </c>
      <c r="L119" s="9"/>
      <c r="M119" s="23" t="s">
        <v>214</v>
      </c>
      <c r="N119" s="9" t="s">
        <v>556</v>
      </c>
      <c r="O119" s="12" t="str">
        <f>IFERROR(VLOOKUP(Tabela1[[#This Row],[Comprador BPO]],APOIO!D:E,2,0),"-")</f>
        <v>-</v>
      </c>
    </row>
    <row r="120" spans="1:15" ht="35.1" customHeight="1" x14ac:dyDescent="0.25">
      <c r="B120" s="6" t="s">
        <v>811</v>
      </c>
      <c r="C120" s="3" t="s">
        <v>822</v>
      </c>
      <c r="D120" s="15" t="s">
        <v>823</v>
      </c>
      <c r="E120" s="31">
        <v>111030002</v>
      </c>
      <c r="F120" s="8" t="s">
        <v>824</v>
      </c>
      <c r="G120" s="8" t="s">
        <v>825</v>
      </c>
      <c r="H120" s="9" t="s">
        <v>9</v>
      </c>
      <c r="I120" s="22" t="s">
        <v>47</v>
      </c>
      <c r="J120" s="9" t="s">
        <v>491</v>
      </c>
      <c r="K120" s="9" t="s">
        <v>213</v>
      </c>
      <c r="L120" s="9"/>
      <c r="M120" s="23" t="s">
        <v>214</v>
      </c>
      <c r="N120" s="9" t="s">
        <v>556</v>
      </c>
      <c r="O120" s="12" t="str">
        <f>IFERROR(VLOOKUP(Tabela1[[#This Row],[Comprador BPO]],APOIO!D:E,2,0),"-")</f>
        <v>-</v>
      </c>
    </row>
    <row r="121" spans="1:15" ht="35.1" customHeight="1" x14ac:dyDescent="0.25">
      <c r="B121" s="6" t="s">
        <v>826</v>
      </c>
      <c r="C121" s="3" t="s">
        <v>827</v>
      </c>
      <c r="D121" s="9" t="s">
        <v>828</v>
      </c>
      <c r="E121" s="31">
        <v>111030001</v>
      </c>
      <c r="F121" s="8" t="s">
        <v>829</v>
      </c>
      <c r="G121" s="8"/>
      <c r="H121" s="9" t="s">
        <v>9</v>
      </c>
      <c r="I121" s="13" t="s">
        <v>8</v>
      </c>
      <c r="J121" s="9" t="s">
        <v>491</v>
      </c>
      <c r="K121" s="9" t="s">
        <v>213</v>
      </c>
      <c r="L121" s="9"/>
      <c r="M121" s="23" t="s">
        <v>214</v>
      </c>
      <c r="N121" s="9" t="s">
        <v>556</v>
      </c>
      <c r="O121" s="12" t="str">
        <f>IFERROR(VLOOKUP(Tabela1[[#This Row],[Comprador BPO]],APOIO!D:E,2,0),"-")</f>
        <v>-</v>
      </c>
    </row>
    <row r="122" spans="1:15" ht="35.1" customHeight="1" x14ac:dyDescent="0.25">
      <c r="B122" s="6" t="s">
        <v>826</v>
      </c>
      <c r="C122" s="3" t="s">
        <v>830</v>
      </c>
      <c r="D122" s="9" t="s">
        <v>831</v>
      </c>
      <c r="E122" s="31">
        <v>111030003</v>
      </c>
      <c r="F122" s="8" t="s">
        <v>832</v>
      </c>
      <c r="G122" s="8"/>
      <c r="H122" s="9" t="s">
        <v>9</v>
      </c>
      <c r="I122" s="13" t="s">
        <v>8</v>
      </c>
      <c r="J122" s="9" t="s">
        <v>491</v>
      </c>
      <c r="K122" s="9" t="s">
        <v>213</v>
      </c>
      <c r="L122" s="9"/>
      <c r="M122" s="23" t="s">
        <v>214</v>
      </c>
      <c r="N122" s="9" t="s">
        <v>556</v>
      </c>
      <c r="O122" s="12" t="str">
        <f>IFERROR(VLOOKUP(Tabela1[[#This Row],[Comprador BPO]],APOIO!D:E,2,0),"-")</f>
        <v>-</v>
      </c>
    </row>
    <row r="123" spans="1:15" ht="35.1" customHeight="1" x14ac:dyDescent="0.25">
      <c r="B123" s="6" t="s">
        <v>833</v>
      </c>
      <c r="C123" s="3" t="s">
        <v>834</v>
      </c>
      <c r="D123" s="9" t="s">
        <v>835</v>
      </c>
      <c r="E123" s="31">
        <v>102010002</v>
      </c>
      <c r="F123" s="8" t="s">
        <v>836</v>
      </c>
      <c r="G123" s="8" t="s">
        <v>837</v>
      </c>
      <c r="H123" s="9" t="s">
        <v>9</v>
      </c>
      <c r="I123" s="13" t="s">
        <v>52</v>
      </c>
      <c r="J123" s="9" t="s">
        <v>491</v>
      </c>
      <c r="K123" s="9" t="s">
        <v>287</v>
      </c>
      <c r="L123" s="9"/>
      <c r="M123" s="12" t="str">
        <f>IFERROR(VLOOKUP(Tabela1[[#This Row],[Comprador Sede]],APOIO!$B$2:$C$26,2,0),"-")</f>
        <v>005</v>
      </c>
      <c r="N123" s="9" t="str">
        <f>IFERROR(VLOOKUP(Tabela1[[#This Row],[Grp. Cmp - Sede]],APOIO!C:D,2,0),"-")</f>
        <v>sim</v>
      </c>
      <c r="O123" s="12">
        <f>IFERROR(VLOOKUP(Tabela1[[#This Row],[Comprador BPO]],APOIO!D:E,2,0),"-")</f>
        <v>0</v>
      </c>
    </row>
    <row r="124" spans="1:15" ht="35.1" customHeight="1" x14ac:dyDescent="0.25">
      <c r="B124" s="6" t="s">
        <v>833</v>
      </c>
      <c r="C124" s="3" t="s">
        <v>838</v>
      </c>
      <c r="D124" s="9" t="s">
        <v>839</v>
      </c>
      <c r="E124" s="31">
        <v>102010001</v>
      </c>
      <c r="F124" s="8" t="s">
        <v>840</v>
      </c>
      <c r="G124" s="27" t="s">
        <v>841</v>
      </c>
      <c r="H124" s="9" t="s">
        <v>9</v>
      </c>
      <c r="I124" s="13" t="s">
        <v>52</v>
      </c>
      <c r="J124" s="9" t="s">
        <v>491</v>
      </c>
      <c r="K124" s="9" t="s">
        <v>287</v>
      </c>
      <c r="L124" s="9"/>
      <c r="M124" s="12" t="str">
        <f>IFERROR(VLOOKUP(Tabela1[[#This Row],[Comprador Sede]],APOIO!$B$2:$C$26,2,0),"-")</f>
        <v>005</v>
      </c>
      <c r="N124" s="9" t="str">
        <f>IFERROR(VLOOKUP(Tabela1[[#This Row],[Grp. Cmp - Sede]],APOIO!C:D,2,0),"-")</f>
        <v>sim</v>
      </c>
      <c r="O124" s="12">
        <f>IFERROR(VLOOKUP(Tabela1[[#This Row],[Comprador BPO]],APOIO!D:E,2,0),"-")</f>
        <v>0</v>
      </c>
    </row>
    <row r="125" spans="1:15" ht="35.1" customHeight="1" x14ac:dyDescent="0.25">
      <c r="B125" s="6" t="s">
        <v>476</v>
      </c>
      <c r="C125" s="3" t="s">
        <v>842</v>
      </c>
      <c r="D125" s="9" t="s">
        <v>843</v>
      </c>
      <c r="E125" s="31">
        <v>202010002</v>
      </c>
      <c r="F125" s="8" t="s">
        <v>228</v>
      </c>
      <c r="G125" s="8"/>
      <c r="H125" s="9" t="s">
        <v>97</v>
      </c>
      <c r="I125" s="22" t="s">
        <v>47</v>
      </c>
      <c r="J125" s="9" t="s">
        <v>480</v>
      </c>
      <c r="K125" s="9" t="s">
        <v>195</v>
      </c>
      <c r="L125" s="9"/>
      <c r="M125" s="12" t="str">
        <f>IFERROR(VLOOKUP(Tabela1[[#This Row],[Comprador Sede]],APOIO!$B$2:$C$26,2,0),"-")</f>
        <v>021</v>
      </c>
      <c r="N125" s="9" t="s">
        <v>481</v>
      </c>
      <c r="O125" s="23" t="s">
        <v>123</v>
      </c>
    </row>
    <row r="126" spans="1:15" ht="35.1" customHeight="1" x14ac:dyDescent="0.25">
      <c r="B126" s="6" t="s">
        <v>844</v>
      </c>
      <c r="C126" s="3" t="s">
        <v>845</v>
      </c>
      <c r="D126" s="9" t="s">
        <v>846</v>
      </c>
      <c r="E126" s="31">
        <v>202100002</v>
      </c>
      <c r="F126" s="8" t="s">
        <v>847</v>
      </c>
      <c r="G126" s="8" t="s">
        <v>848</v>
      </c>
      <c r="H126" s="9" t="s">
        <v>9</v>
      </c>
      <c r="I126" s="13" t="s">
        <v>8</v>
      </c>
      <c r="J126" s="9" t="s">
        <v>480</v>
      </c>
      <c r="K126" s="9" t="s">
        <v>135</v>
      </c>
      <c r="L126" s="9"/>
      <c r="M126" s="12" t="str">
        <f>IFERROR(VLOOKUP(Tabela1[[#This Row],[Comprador Sede]],APOIO!$B$2:$C$26,2,0),"-")</f>
        <v>007</v>
      </c>
      <c r="N126" s="9" t="str">
        <f>IFERROR(VLOOKUP(Tabela1[[#This Row],[Grp. Cmp - Sede]],APOIO!C:D,2,0),"-")</f>
        <v>não</v>
      </c>
      <c r="O126" s="12">
        <f>IFERROR(VLOOKUP(Tabela1[[#This Row],[Comprador BPO]],APOIO!D:E,2,0),"-")</f>
        <v>0</v>
      </c>
    </row>
    <row r="127" spans="1:15" ht="35.1" customHeight="1" x14ac:dyDescent="0.25">
      <c r="B127" s="6" t="s">
        <v>849</v>
      </c>
      <c r="C127" s="3" t="s">
        <v>850</v>
      </c>
      <c r="D127" s="9" t="s">
        <v>851</v>
      </c>
      <c r="E127" s="31">
        <v>202100003</v>
      </c>
      <c r="F127" s="8" t="s">
        <v>852</v>
      </c>
      <c r="G127" s="8" t="s">
        <v>853</v>
      </c>
      <c r="H127" s="9" t="s">
        <v>9</v>
      </c>
      <c r="I127" s="13" t="s">
        <v>52</v>
      </c>
      <c r="J127" s="9" t="s">
        <v>491</v>
      </c>
      <c r="K127" s="9" t="s">
        <v>213</v>
      </c>
      <c r="L127" s="9"/>
      <c r="M127" s="23" t="s">
        <v>214</v>
      </c>
      <c r="N127" s="9" t="s">
        <v>556</v>
      </c>
      <c r="O127" s="12" t="str">
        <f>IFERROR(VLOOKUP(Tabela1[[#This Row],[Comprador BPO]],APOIO!D:E,2,0),"-")</f>
        <v>-</v>
      </c>
    </row>
    <row r="128" spans="1:15" ht="35.1" customHeight="1" x14ac:dyDescent="0.25">
      <c r="B128" s="6" t="s">
        <v>849</v>
      </c>
      <c r="C128" s="3" t="s">
        <v>854</v>
      </c>
      <c r="D128" s="9" t="s">
        <v>855</v>
      </c>
      <c r="E128" s="31">
        <v>202100004</v>
      </c>
      <c r="F128" s="8" t="s">
        <v>856</v>
      </c>
      <c r="G128" s="8"/>
      <c r="H128" s="9" t="s">
        <v>9</v>
      </c>
      <c r="I128" s="13" t="s">
        <v>52</v>
      </c>
      <c r="J128" s="9" t="s">
        <v>491</v>
      </c>
      <c r="K128" s="9" t="s">
        <v>213</v>
      </c>
      <c r="L128" s="9"/>
      <c r="M128" s="23" t="s">
        <v>214</v>
      </c>
      <c r="N128" s="9" t="s">
        <v>556</v>
      </c>
      <c r="O128" s="12" t="str">
        <f>IFERROR(VLOOKUP(Tabela1[[#This Row],[Comprador BPO]],APOIO!D:E,2,0),"-")</f>
        <v>-</v>
      </c>
    </row>
    <row r="129" spans="1:15" ht="35.1" customHeight="1" x14ac:dyDescent="0.25">
      <c r="B129" s="6" t="s">
        <v>857</v>
      </c>
      <c r="C129" s="3" t="s">
        <v>858</v>
      </c>
      <c r="D129" s="9" t="s">
        <v>859</v>
      </c>
      <c r="E129" s="31">
        <v>201030004</v>
      </c>
      <c r="F129" s="8" t="s">
        <v>860</v>
      </c>
      <c r="G129" s="8" t="s">
        <v>861</v>
      </c>
      <c r="H129" s="9" t="s">
        <v>9</v>
      </c>
      <c r="I129" s="13" t="s">
        <v>52</v>
      </c>
      <c r="J129" s="9" t="s">
        <v>491</v>
      </c>
      <c r="K129" s="9" t="s">
        <v>492</v>
      </c>
      <c r="L129" s="9"/>
      <c r="M129" s="12" t="str">
        <f>IFERROR(VLOOKUP(Tabela1[[#This Row],[Comprador Sede]],APOIO!$B$2:$C$26,2,0),"-")</f>
        <v>-</v>
      </c>
      <c r="N129" s="9" t="s">
        <v>481</v>
      </c>
      <c r="O129" s="23" t="s">
        <v>123</v>
      </c>
    </row>
    <row r="130" spans="1:15" ht="35.1" customHeight="1" x14ac:dyDescent="0.25">
      <c r="B130" s="6" t="s">
        <v>857</v>
      </c>
      <c r="C130" s="3" t="s">
        <v>862</v>
      </c>
      <c r="D130" s="9" t="s">
        <v>863</v>
      </c>
      <c r="E130" s="31">
        <v>201020002</v>
      </c>
      <c r="F130" s="8" t="s">
        <v>864</v>
      </c>
      <c r="G130" s="8" t="s">
        <v>865</v>
      </c>
      <c r="H130" s="9" t="s">
        <v>9</v>
      </c>
      <c r="I130" s="13" t="s">
        <v>52</v>
      </c>
      <c r="J130" s="9" t="s">
        <v>491</v>
      </c>
      <c r="K130" s="9" t="s">
        <v>492</v>
      </c>
      <c r="L130" s="9"/>
      <c r="M130" s="12" t="str">
        <f>IFERROR(VLOOKUP(Tabela1[[#This Row],[Comprador Sede]],APOIO!$B$2:$C$26,2,0),"-")</f>
        <v>-</v>
      </c>
      <c r="N130" s="9" t="s">
        <v>481</v>
      </c>
      <c r="O130" s="23" t="s">
        <v>123</v>
      </c>
    </row>
    <row r="131" spans="1:15" ht="35.1" customHeight="1" x14ac:dyDescent="0.25">
      <c r="B131" s="6" t="s">
        <v>857</v>
      </c>
      <c r="C131" s="3" t="s">
        <v>866</v>
      </c>
      <c r="D131" s="15" t="s">
        <v>867</v>
      </c>
      <c r="E131" s="31">
        <v>201020004</v>
      </c>
      <c r="F131" s="8" t="s">
        <v>121</v>
      </c>
      <c r="G131" s="8"/>
      <c r="H131" s="9" t="s">
        <v>9</v>
      </c>
      <c r="I131" s="13" t="s">
        <v>52</v>
      </c>
      <c r="J131" s="9" t="s">
        <v>491</v>
      </c>
      <c r="K131" s="9" t="s">
        <v>492</v>
      </c>
      <c r="L131" s="9"/>
      <c r="M131" s="12" t="str">
        <f>IFERROR(VLOOKUP(Tabela1[[#This Row],[Comprador Sede]],APOIO!$B$2:$C$26,2,0),"-")</f>
        <v>-</v>
      </c>
      <c r="N131" s="9" t="s">
        <v>481</v>
      </c>
      <c r="O131" s="23" t="s">
        <v>123</v>
      </c>
    </row>
    <row r="132" spans="1:15" ht="35.1" customHeight="1" x14ac:dyDescent="0.25">
      <c r="B132" s="6" t="s">
        <v>518</v>
      </c>
      <c r="C132" s="3" t="s">
        <v>868</v>
      </c>
      <c r="D132" s="9" t="s">
        <v>869</v>
      </c>
      <c r="E132" s="31">
        <v>107010003</v>
      </c>
      <c r="F132" s="8" t="s">
        <v>870</v>
      </c>
      <c r="G132" s="8" t="s">
        <v>871</v>
      </c>
      <c r="H132" s="9" t="s">
        <v>9</v>
      </c>
      <c r="I132" s="13" t="s">
        <v>52</v>
      </c>
      <c r="J132" s="9" t="s">
        <v>491</v>
      </c>
      <c r="K132" s="9" t="s">
        <v>176</v>
      </c>
      <c r="L132" s="9"/>
      <c r="M132" s="12" t="str">
        <f>IFERROR(VLOOKUP(Tabela1[[#This Row],[Comprador Sede]],APOIO!$B$2:$C$26,2,0),"-")</f>
        <v>032</v>
      </c>
      <c r="N132" s="9" t="str">
        <f>IFERROR(VLOOKUP(Tabela1[[#This Row],[Grp. Cmp - Sede]],APOIO!C:D,2,0),"-")</f>
        <v>sim</v>
      </c>
      <c r="O132" s="12">
        <f>IFERROR(VLOOKUP(Tabela1[[#This Row],[Comprador BPO]],APOIO!D:E,2,0),"-")</f>
        <v>0</v>
      </c>
    </row>
    <row r="133" spans="1:15" ht="35.1" customHeight="1" x14ac:dyDescent="0.25">
      <c r="B133" s="6" t="s">
        <v>487</v>
      </c>
      <c r="C133" s="3" t="s">
        <v>872</v>
      </c>
      <c r="D133" s="9" t="s">
        <v>873</v>
      </c>
      <c r="E133" s="31">
        <v>205070001</v>
      </c>
      <c r="F133" s="8" t="s">
        <v>874</v>
      </c>
      <c r="G133" s="8"/>
      <c r="H133" s="9" t="s">
        <v>9</v>
      </c>
      <c r="I133" s="13" t="s">
        <v>52</v>
      </c>
      <c r="J133" s="9" t="s">
        <v>491</v>
      </c>
      <c r="K133" s="9" t="s">
        <v>492</v>
      </c>
      <c r="L133" s="9"/>
      <c r="M133" s="12" t="str">
        <f>IFERROR(VLOOKUP(Tabela1[[#This Row],[Comprador Sede]],APOIO!$B$2:$C$26,2,0),"-")</f>
        <v>-</v>
      </c>
      <c r="N133" s="9" t="s">
        <v>481</v>
      </c>
      <c r="O133" s="23" t="s">
        <v>123</v>
      </c>
    </row>
    <row r="134" spans="1:15" ht="35.1" customHeight="1" x14ac:dyDescent="0.25">
      <c r="B134" s="6" t="s">
        <v>487</v>
      </c>
      <c r="C134" s="3" t="s">
        <v>875</v>
      </c>
      <c r="D134" s="9" t="s">
        <v>876</v>
      </c>
      <c r="E134" s="31">
        <v>205020001</v>
      </c>
      <c r="F134" s="8" t="s">
        <v>877</v>
      </c>
      <c r="G134" s="8" t="s">
        <v>878</v>
      </c>
      <c r="H134" s="9" t="s">
        <v>9</v>
      </c>
      <c r="I134" s="13" t="s">
        <v>52</v>
      </c>
      <c r="J134" s="9" t="s">
        <v>491</v>
      </c>
      <c r="K134" s="9" t="s">
        <v>492</v>
      </c>
      <c r="L134" s="9"/>
      <c r="M134" s="12" t="str">
        <f>IFERROR(VLOOKUP(Tabela1[[#This Row],[Comprador Sede]],APOIO!$B$2:$C$26,2,0),"-")</f>
        <v>-</v>
      </c>
      <c r="N134" s="9" t="s">
        <v>481</v>
      </c>
      <c r="O134" s="23" t="s">
        <v>123</v>
      </c>
    </row>
    <row r="135" spans="1:15" ht="35.1" customHeight="1" x14ac:dyDescent="0.25">
      <c r="B135" s="6" t="s">
        <v>879</v>
      </c>
      <c r="C135" s="3" t="s">
        <v>880</v>
      </c>
      <c r="D135" s="9" t="s">
        <v>881</v>
      </c>
      <c r="E135" s="31">
        <v>104010001</v>
      </c>
      <c r="F135" s="8" t="s">
        <v>882</v>
      </c>
      <c r="G135" s="8" t="s">
        <v>883</v>
      </c>
      <c r="H135" s="9" t="s">
        <v>9</v>
      </c>
      <c r="I135" s="13" t="s">
        <v>52</v>
      </c>
      <c r="J135" s="9" t="s">
        <v>480</v>
      </c>
      <c r="K135" s="9" t="s">
        <v>195</v>
      </c>
      <c r="L135" s="9"/>
      <c r="M135" s="12" t="str">
        <f>IFERROR(VLOOKUP(Tabela1[[#This Row],[Comprador Sede]],APOIO!$B$2:$C$26,2,0),"-")</f>
        <v>021</v>
      </c>
      <c r="N135" s="9" t="s">
        <v>481</v>
      </c>
      <c r="O135" s="23" t="s">
        <v>123</v>
      </c>
    </row>
    <row r="136" spans="1:15" ht="35.1" customHeight="1" x14ac:dyDescent="0.25">
      <c r="B136" s="6" t="s">
        <v>879</v>
      </c>
      <c r="C136" s="3" t="s">
        <v>884</v>
      </c>
      <c r="D136" s="9" t="s">
        <v>885</v>
      </c>
      <c r="E136" s="31">
        <v>204070002</v>
      </c>
      <c r="F136" s="8" t="s">
        <v>886</v>
      </c>
      <c r="G136" s="8" t="s">
        <v>887</v>
      </c>
      <c r="H136" s="9" t="s">
        <v>9</v>
      </c>
      <c r="I136" s="13" t="s">
        <v>52</v>
      </c>
      <c r="J136" s="9" t="s">
        <v>480</v>
      </c>
      <c r="K136" s="9" t="s">
        <v>195</v>
      </c>
      <c r="L136" s="9"/>
      <c r="M136" s="12" t="str">
        <f>IFERROR(VLOOKUP(Tabela1[[#This Row],[Comprador Sede]],APOIO!$B$2:$C$26,2,0),"-")</f>
        <v>021</v>
      </c>
      <c r="N136" s="9" t="s">
        <v>481</v>
      </c>
      <c r="O136" s="23" t="s">
        <v>123</v>
      </c>
    </row>
    <row r="137" spans="1:15" ht="35.1" customHeight="1" x14ac:dyDescent="0.25">
      <c r="B137" s="6" t="s">
        <v>879</v>
      </c>
      <c r="C137" s="3" t="s">
        <v>888</v>
      </c>
      <c r="D137" s="9" t="s">
        <v>889</v>
      </c>
      <c r="E137" s="31">
        <v>101030009</v>
      </c>
      <c r="F137" s="8" t="s">
        <v>890</v>
      </c>
      <c r="G137" s="8" t="s">
        <v>891</v>
      </c>
      <c r="H137" s="9" t="s">
        <v>9</v>
      </c>
      <c r="I137" s="13" t="s">
        <v>52</v>
      </c>
      <c r="J137" s="9" t="s">
        <v>480</v>
      </c>
      <c r="K137" s="9" t="s">
        <v>195</v>
      </c>
      <c r="L137" s="9"/>
      <c r="M137" s="12" t="str">
        <f>IFERROR(VLOOKUP(Tabela1[[#This Row],[Comprador Sede]],APOIO!$B$2:$C$26,2,0),"-")</f>
        <v>021</v>
      </c>
      <c r="N137" s="9" t="s">
        <v>481</v>
      </c>
      <c r="O137" s="23" t="s">
        <v>123</v>
      </c>
    </row>
    <row r="138" spans="1:15" ht="35.1" customHeight="1" x14ac:dyDescent="0.25">
      <c r="B138" s="6" t="s">
        <v>892</v>
      </c>
      <c r="C138" s="3" t="s">
        <v>893</v>
      </c>
      <c r="D138" s="9" t="s">
        <v>894</v>
      </c>
      <c r="E138" s="31">
        <v>101030003</v>
      </c>
      <c r="F138" s="8" t="s">
        <v>260</v>
      </c>
      <c r="G138" s="8"/>
      <c r="H138" s="9" t="s">
        <v>9</v>
      </c>
      <c r="I138" s="13" t="s">
        <v>8</v>
      </c>
      <c r="J138" s="9" t="s">
        <v>480</v>
      </c>
      <c r="K138" s="9" t="s">
        <v>135</v>
      </c>
      <c r="L138" s="9"/>
      <c r="M138" s="12" t="str">
        <f>IFERROR(VLOOKUP(Tabela1[[#This Row],[Comprador Sede]],APOIO!$B$2:$C$26,2,0),"-")</f>
        <v>007</v>
      </c>
      <c r="N138" s="9" t="str">
        <f>IFERROR(VLOOKUP(Tabela1[[#This Row],[Grp. Cmp - Sede]],APOIO!C:D,2,0),"-")</f>
        <v>não</v>
      </c>
      <c r="O138" s="12">
        <f>IFERROR(VLOOKUP(Tabela1[[#This Row],[Comprador BPO]],APOIO!D:E,2,0),"-")</f>
        <v>0</v>
      </c>
    </row>
    <row r="139" spans="1:15" ht="35.1" customHeight="1" x14ac:dyDescent="0.25">
      <c r="B139" s="6" t="s">
        <v>895</v>
      </c>
      <c r="C139" s="3" t="s">
        <v>896</v>
      </c>
      <c r="D139" s="9" t="s">
        <v>897</v>
      </c>
      <c r="E139" s="31">
        <v>204040001</v>
      </c>
      <c r="F139" s="8" t="s">
        <v>898</v>
      </c>
      <c r="G139" s="8" t="s">
        <v>899</v>
      </c>
      <c r="H139" s="9" t="s">
        <v>9</v>
      </c>
      <c r="I139" s="13" t="s">
        <v>52</v>
      </c>
      <c r="J139" s="9" t="s">
        <v>491</v>
      </c>
      <c r="K139" s="9" t="s">
        <v>176</v>
      </c>
      <c r="L139" s="9"/>
      <c r="M139" s="12" t="str">
        <f>IFERROR(VLOOKUP(Tabela1[[#This Row],[Comprador Sede]],APOIO!$B$2:$C$26,2,0),"-")</f>
        <v>032</v>
      </c>
      <c r="N139" s="9" t="str">
        <f>IFERROR(VLOOKUP(Tabela1[[#This Row],[Grp. Cmp - Sede]],APOIO!C:D,2,0),"-")</f>
        <v>sim</v>
      </c>
      <c r="O139" s="12">
        <f>IFERROR(VLOOKUP(Tabela1[[#This Row],[Comprador BPO]],APOIO!D:E,2,0),"-")</f>
        <v>0</v>
      </c>
    </row>
    <row r="140" spans="1:15" ht="35.1" customHeight="1" x14ac:dyDescent="0.25">
      <c r="B140" s="6" t="s">
        <v>900</v>
      </c>
      <c r="C140" s="3" t="s">
        <v>901</v>
      </c>
      <c r="D140" s="9" t="s">
        <v>902</v>
      </c>
      <c r="E140" s="31">
        <v>204050002</v>
      </c>
      <c r="F140" s="8" t="s">
        <v>903</v>
      </c>
      <c r="G140" s="8"/>
      <c r="H140" s="9" t="s">
        <v>9</v>
      </c>
      <c r="I140" s="13" t="s">
        <v>41</v>
      </c>
      <c r="J140" s="9" t="s">
        <v>480</v>
      </c>
      <c r="K140" s="9" t="s">
        <v>195</v>
      </c>
      <c r="L140" s="9"/>
      <c r="M140" s="12" t="str">
        <f>IFERROR(VLOOKUP(Tabela1[[#This Row],[Comprador Sede]],APOIO!$B$2:$C$26,2,0),"-")</f>
        <v>021</v>
      </c>
      <c r="N140" s="9" t="s">
        <v>481</v>
      </c>
      <c r="O140" s="23" t="s">
        <v>123</v>
      </c>
    </row>
    <row r="141" spans="1:15" ht="35.1" customHeight="1" x14ac:dyDescent="0.25">
      <c r="A141" s="32"/>
      <c r="B141" s="6" t="s">
        <v>904</v>
      </c>
      <c r="C141" s="3" t="s">
        <v>905</v>
      </c>
      <c r="D141" s="9" t="s">
        <v>906</v>
      </c>
      <c r="E141" s="31">
        <v>204050001</v>
      </c>
      <c r="F141" s="8" t="s">
        <v>283</v>
      </c>
      <c r="G141" s="8"/>
      <c r="H141" s="9" t="s">
        <v>97</v>
      </c>
      <c r="I141" s="22" t="s">
        <v>47</v>
      </c>
      <c r="J141" s="9" t="s">
        <v>480</v>
      </c>
      <c r="K141" s="9" t="s">
        <v>126</v>
      </c>
      <c r="L141" s="9"/>
      <c r="M141" s="12" t="str">
        <f>IFERROR(VLOOKUP(Tabela1[[#This Row],[Comprador Sede]],APOIO!$B$2:$C$26,2,0),"-")</f>
        <v>006</v>
      </c>
      <c r="N141" s="9" t="str">
        <f>IFERROR(VLOOKUP(Tabela1[[#This Row],[Grp. Cmp - Sede]],APOIO!C:D,2,0),"-")</f>
        <v>não</v>
      </c>
      <c r="O141" s="12">
        <f>IFERROR(VLOOKUP(Tabela1[[#This Row],[Comprador BPO]],APOIO!D:E,2,0),"-")</f>
        <v>0</v>
      </c>
    </row>
    <row r="142" spans="1:15" ht="35.1" customHeight="1" x14ac:dyDescent="0.25">
      <c r="B142" s="6" t="s">
        <v>907</v>
      </c>
      <c r="C142" s="3" t="s">
        <v>908</v>
      </c>
      <c r="D142" s="9">
        <v>70010008</v>
      </c>
      <c r="E142" s="31">
        <v>204050003</v>
      </c>
      <c r="F142" s="8" t="s">
        <v>277</v>
      </c>
      <c r="G142" s="8"/>
      <c r="H142" s="9" t="s">
        <v>97</v>
      </c>
      <c r="I142" s="22" t="s">
        <v>47</v>
      </c>
      <c r="J142" s="9" t="s">
        <v>480</v>
      </c>
      <c r="K142" s="9" t="s">
        <v>135</v>
      </c>
      <c r="L142" s="9"/>
      <c r="M142" s="12" t="str">
        <f>IFERROR(VLOOKUP(Tabela1[[#This Row],[Comprador Sede]],APOIO!$B$2:$C$26,2,0),"-")</f>
        <v>007</v>
      </c>
      <c r="N142" s="9" t="str">
        <f>IFERROR(VLOOKUP(Tabela1[[#This Row],[Grp. Cmp - Sede]],APOIO!C:D,2,0),"-")</f>
        <v>não</v>
      </c>
      <c r="O142" s="12">
        <f>IFERROR(VLOOKUP(Tabela1[[#This Row],[Comprador BPO]],APOIO!D:E,2,0),"-")</f>
        <v>0</v>
      </c>
    </row>
    <row r="143" spans="1:15" ht="35.1" customHeight="1" x14ac:dyDescent="0.25">
      <c r="B143" s="6" t="s">
        <v>909</v>
      </c>
      <c r="C143" s="3" t="s">
        <v>910</v>
      </c>
      <c r="D143" s="9" t="s">
        <v>911</v>
      </c>
      <c r="E143" s="31">
        <v>103030006</v>
      </c>
      <c r="F143" s="8" t="s">
        <v>912</v>
      </c>
      <c r="G143" s="8" t="s">
        <v>913</v>
      </c>
      <c r="H143" s="9" t="s">
        <v>9</v>
      </c>
      <c r="I143" s="13" t="s">
        <v>8</v>
      </c>
      <c r="J143" s="9" t="s">
        <v>480</v>
      </c>
      <c r="K143" s="9" t="s">
        <v>14</v>
      </c>
      <c r="L143" s="9"/>
      <c r="M143" s="12" t="str">
        <f>IFERROR(VLOOKUP(Tabela1[[#This Row],[Comprador Sede]],APOIO!$B$2:$C$26,2,0),"-")</f>
        <v>010</v>
      </c>
      <c r="N143" s="9" t="str">
        <f>IFERROR(VLOOKUP(Tabela1[[#This Row],[Grp. Cmp - Sede]],APOIO!C:D,2,0),"-")</f>
        <v>não</v>
      </c>
      <c r="O143" s="12">
        <f>IFERROR(VLOOKUP(Tabela1[[#This Row],[Comprador BPO]],APOIO!D:E,2,0),"-")</f>
        <v>0</v>
      </c>
    </row>
    <row r="144" spans="1:15" ht="35.1" customHeight="1" x14ac:dyDescent="0.25">
      <c r="A144" s="32"/>
      <c r="B144" s="6" t="s">
        <v>909</v>
      </c>
      <c r="C144" s="3" t="s">
        <v>914</v>
      </c>
      <c r="D144" s="9" t="s">
        <v>915</v>
      </c>
      <c r="E144" s="31">
        <v>103030003</v>
      </c>
      <c r="F144" s="8" t="s">
        <v>916</v>
      </c>
      <c r="G144" s="8" t="s">
        <v>509</v>
      </c>
      <c r="H144" s="9" t="s">
        <v>9</v>
      </c>
      <c r="I144" s="13" t="s">
        <v>8</v>
      </c>
      <c r="J144" s="9" t="s">
        <v>480</v>
      </c>
      <c r="K144" s="9" t="s">
        <v>14</v>
      </c>
      <c r="L144" s="9"/>
      <c r="M144" s="12" t="str">
        <f>IFERROR(VLOOKUP(Tabela1[[#This Row],[Comprador Sede]],APOIO!$B$2:$C$26,2,0),"-")</f>
        <v>010</v>
      </c>
      <c r="N144" s="9" t="str">
        <f>IFERROR(VLOOKUP(Tabela1[[#This Row],[Grp. Cmp - Sede]],APOIO!C:D,2,0),"-")</f>
        <v>não</v>
      </c>
      <c r="O144" s="12">
        <f>IFERROR(VLOOKUP(Tabela1[[#This Row],[Comprador BPO]],APOIO!D:E,2,0),"-")</f>
        <v>0</v>
      </c>
    </row>
    <row r="145" spans="1:15" ht="35.1" customHeight="1" x14ac:dyDescent="0.25">
      <c r="B145" s="6" t="s">
        <v>909</v>
      </c>
      <c r="C145" s="3" t="s">
        <v>917</v>
      </c>
      <c r="D145" s="9" t="s">
        <v>918</v>
      </c>
      <c r="E145" s="31">
        <v>103030005</v>
      </c>
      <c r="F145" s="8" t="s">
        <v>919</v>
      </c>
      <c r="G145" s="8" t="s">
        <v>509</v>
      </c>
      <c r="H145" s="9" t="s">
        <v>9</v>
      </c>
      <c r="I145" s="13" t="s">
        <v>8</v>
      </c>
      <c r="J145" s="9" t="s">
        <v>480</v>
      </c>
      <c r="K145" s="9" t="s">
        <v>14</v>
      </c>
      <c r="L145" s="9"/>
      <c r="M145" s="12" t="str">
        <f>IFERROR(VLOOKUP(Tabela1[[#This Row],[Comprador Sede]],APOIO!$B$2:$C$26,2,0),"-")</f>
        <v>010</v>
      </c>
      <c r="N145" s="9" t="str">
        <f>IFERROR(VLOOKUP(Tabela1[[#This Row],[Grp. Cmp - Sede]],APOIO!C:D,2,0),"-")</f>
        <v>não</v>
      </c>
      <c r="O145" s="12">
        <f>IFERROR(VLOOKUP(Tabela1[[#This Row],[Comprador BPO]],APOIO!D:E,2,0),"-")</f>
        <v>0</v>
      </c>
    </row>
    <row r="146" spans="1:15" ht="35.1" customHeight="1" x14ac:dyDescent="0.25">
      <c r="B146" s="6" t="s">
        <v>909</v>
      </c>
      <c r="C146" s="3" t="s">
        <v>920</v>
      </c>
      <c r="D146" s="9" t="s">
        <v>921</v>
      </c>
      <c r="E146" s="31">
        <v>103030007</v>
      </c>
      <c r="F146" s="8" t="s">
        <v>922</v>
      </c>
      <c r="G146" s="8" t="s">
        <v>923</v>
      </c>
      <c r="H146" s="9" t="s">
        <v>9</v>
      </c>
      <c r="I146" s="13" t="s">
        <v>8</v>
      </c>
      <c r="J146" s="9" t="s">
        <v>480</v>
      </c>
      <c r="K146" s="9" t="s">
        <v>14</v>
      </c>
      <c r="L146" s="9"/>
      <c r="M146" s="12" t="str">
        <f>IFERROR(VLOOKUP(Tabela1[[#This Row],[Comprador Sede]],APOIO!$B$2:$C$26,2,0),"-")</f>
        <v>010</v>
      </c>
      <c r="N146" s="9" t="str">
        <f>IFERROR(VLOOKUP(Tabela1[[#This Row],[Grp. Cmp - Sede]],APOIO!C:D,2,0),"-")</f>
        <v>não</v>
      </c>
      <c r="O146" s="12">
        <f>IFERROR(VLOOKUP(Tabela1[[#This Row],[Comprador BPO]],APOIO!D:E,2,0),"-")</f>
        <v>0</v>
      </c>
    </row>
    <row r="147" spans="1:15" ht="35.1" customHeight="1" x14ac:dyDescent="0.25">
      <c r="B147" s="6" t="s">
        <v>909</v>
      </c>
      <c r="C147" s="3" t="s">
        <v>924</v>
      </c>
      <c r="D147" s="9" t="s">
        <v>925</v>
      </c>
      <c r="E147" s="31">
        <v>103030008</v>
      </c>
      <c r="F147" s="8" t="s">
        <v>926</v>
      </c>
      <c r="G147" s="8"/>
      <c r="H147" s="9" t="s">
        <v>9</v>
      </c>
      <c r="I147" s="13" t="s">
        <v>8</v>
      </c>
      <c r="J147" s="9" t="s">
        <v>480</v>
      </c>
      <c r="K147" s="9" t="s">
        <v>14</v>
      </c>
      <c r="L147" s="9"/>
      <c r="M147" s="12" t="str">
        <f>IFERROR(VLOOKUP(Tabela1[[#This Row],[Comprador Sede]],APOIO!$B$2:$C$26,2,0),"-")</f>
        <v>010</v>
      </c>
      <c r="N147" s="9" t="str">
        <f>IFERROR(VLOOKUP(Tabela1[[#This Row],[Grp. Cmp - Sede]],APOIO!C:D,2,0),"-")</f>
        <v>não</v>
      </c>
      <c r="O147" s="12">
        <f>IFERROR(VLOOKUP(Tabela1[[#This Row],[Comprador BPO]],APOIO!D:E,2,0),"-")</f>
        <v>0</v>
      </c>
    </row>
    <row r="148" spans="1:15" ht="35.1" customHeight="1" x14ac:dyDescent="0.25">
      <c r="B148" s="6" t="s">
        <v>909</v>
      </c>
      <c r="C148" s="3" t="s">
        <v>927</v>
      </c>
      <c r="D148" s="9" t="s">
        <v>928</v>
      </c>
      <c r="E148" s="31">
        <v>103030009</v>
      </c>
      <c r="F148" s="8" t="s">
        <v>929</v>
      </c>
      <c r="G148" s="8"/>
      <c r="H148" s="9" t="s">
        <v>9</v>
      </c>
      <c r="I148" s="13" t="s">
        <v>8</v>
      </c>
      <c r="J148" s="9" t="s">
        <v>480</v>
      </c>
      <c r="K148" s="9" t="s">
        <v>14</v>
      </c>
      <c r="L148" s="9" t="s">
        <v>213</v>
      </c>
      <c r="M148" s="23" t="s">
        <v>214</v>
      </c>
      <c r="N148" s="9" t="str">
        <f>IFERROR(VLOOKUP(Tabela1[[#This Row],[Grp. Cmp - Sede]],APOIO!C:D,2,0),"-")</f>
        <v>sim</v>
      </c>
      <c r="O148" s="12">
        <f>IFERROR(VLOOKUP(Tabela1[[#This Row],[Comprador BPO]],APOIO!D:E,2,0),"-")</f>
        <v>0</v>
      </c>
    </row>
    <row r="149" spans="1:15" ht="35.1" customHeight="1" x14ac:dyDescent="0.25">
      <c r="B149" s="6" t="s">
        <v>909</v>
      </c>
      <c r="C149" s="3" t="s">
        <v>930</v>
      </c>
      <c r="D149" s="9" t="s">
        <v>931</v>
      </c>
      <c r="E149" s="31">
        <v>103030001</v>
      </c>
      <c r="F149" s="8" t="s">
        <v>151</v>
      </c>
      <c r="G149" s="8"/>
      <c r="H149" s="9" t="s">
        <v>9</v>
      </c>
      <c r="I149" s="13" t="s">
        <v>8</v>
      </c>
      <c r="J149" s="9" t="s">
        <v>480</v>
      </c>
      <c r="K149" s="9" t="s">
        <v>14</v>
      </c>
      <c r="L149" s="9" t="s">
        <v>213</v>
      </c>
      <c r="M149" s="23" t="s">
        <v>214</v>
      </c>
      <c r="N149" s="9" t="str">
        <f>IFERROR(VLOOKUP(Tabela1[[#This Row],[Grp. Cmp - Sede]],APOIO!C:D,2,0),"-")</f>
        <v>sim</v>
      </c>
      <c r="O149" s="12">
        <f>IFERROR(VLOOKUP(Tabela1[[#This Row],[Comprador BPO]],APOIO!D:E,2,0),"-")</f>
        <v>0</v>
      </c>
    </row>
    <row r="150" spans="1:15" ht="35.1" customHeight="1" x14ac:dyDescent="0.25">
      <c r="B150" s="6" t="s">
        <v>909</v>
      </c>
      <c r="C150" s="3" t="s">
        <v>932</v>
      </c>
      <c r="D150" s="9" t="s">
        <v>933</v>
      </c>
      <c r="E150" s="31">
        <v>101040011</v>
      </c>
      <c r="F150" s="8" t="s">
        <v>922</v>
      </c>
      <c r="G150" s="8"/>
      <c r="H150" s="9" t="s">
        <v>9</v>
      </c>
      <c r="I150" s="13" t="s">
        <v>8</v>
      </c>
      <c r="J150" s="9" t="s">
        <v>480</v>
      </c>
      <c r="K150" s="9" t="s">
        <v>14</v>
      </c>
      <c r="L150" s="9"/>
      <c r="M150" s="12" t="str">
        <f>IFERROR(VLOOKUP(Tabela1[[#This Row],[Comprador Sede]],APOIO!$B$2:$C$26,2,0),"-")</f>
        <v>010</v>
      </c>
      <c r="N150" s="9" t="str">
        <f>IFERROR(VLOOKUP(Tabela1[[#This Row],[Grp. Cmp - Sede]],APOIO!C:D,2,0),"-")</f>
        <v>não</v>
      </c>
      <c r="O150" s="12">
        <f>IFERROR(VLOOKUP(Tabela1[[#This Row],[Comprador BPO]],APOIO!D:E,2,0),"-")</f>
        <v>0</v>
      </c>
    </row>
    <row r="151" spans="1:15" ht="35.1" customHeight="1" x14ac:dyDescent="0.25">
      <c r="B151" s="6" t="s">
        <v>909</v>
      </c>
      <c r="C151" s="3" t="s">
        <v>934</v>
      </c>
      <c r="D151" s="9" t="s">
        <v>935</v>
      </c>
      <c r="E151" s="31">
        <v>101040005</v>
      </c>
      <c r="F151" s="8" t="s">
        <v>936</v>
      </c>
      <c r="G151" s="8" t="s">
        <v>937</v>
      </c>
      <c r="H151" s="9" t="s">
        <v>9</v>
      </c>
      <c r="I151" s="13" t="s">
        <v>8</v>
      </c>
      <c r="J151" s="9" t="s">
        <v>480</v>
      </c>
      <c r="K151" s="9" t="s">
        <v>14</v>
      </c>
      <c r="L151" s="9"/>
      <c r="M151" s="12" t="str">
        <f>IFERROR(VLOOKUP(Tabela1[[#This Row],[Comprador Sede]],APOIO!$B$2:$C$26,2,0),"-")</f>
        <v>010</v>
      </c>
      <c r="N151" s="9" t="str">
        <f>IFERROR(VLOOKUP(Tabela1[[#This Row],[Grp. Cmp - Sede]],APOIO!C:D,2,0),"-")</f>
        <v>não</v>
      </c>
      <c r="O151" s="12">
        <f>IFERROR(VLOOKUP(Tabela1[[#This Row],[Comprador BPO]],APOIO!D:E,2,0),"-")</f>
        <v>0</v>
      </c>
    </row>
    <row r="152" spans="1:15" ht="35.1" customHeight="1" x14ac:dyDescent="0.25">
      <c r="A152" s="32"/>
      <c r="B152" s="6" t="s">
        <v>909</v>
      </c>
      <c r="C152" s="3" t="s">
        <v>938</v>
      </c>
      <c r="D152" s="9" t="s">
        <v>939</v>
      </c>
      <c r="E152" s="31">
        <v>101040001</v>
      </c>
      <c r="F152" s="8" t="s">
        <v>922</v>
      </c>
      <c r="G152" s="8" t="s">
        <v>940</v>
      </c>
      <c r="H152" s="9" t="s">
        <v>9</v>
      </c>
      <c r="I152" s="13" t="s">
        <v>8</v>
      </c>
      <c r="J152" s="9" t="s">
        <v>480</v>
      </c>
      <c r="K152" s="9" t="s">
        <v>14</v>
      </c>
      <c r="L152" s="9"/>
      <c r="M152" s="12" t="str">
        <f>IFERROR(VLOOKUP(Tabela1[[#This Row],[Comprador Sede]],APOIO!$B$2:$C$26,2,0),"-")</f>
        <v>010</v>
      </c>
      <c r="N152" s="9" t="str">
        <f>IFERROR(VLOOKUP(Tabela1[[#This Row],[Grp. Cmp - Sede]],APOIO!C:D,2,0),"-")</f>
        <v>não</v>
      </c>
      <c r="O152" s="12">
        <f>IFERROR(VLOOKUP(Tabela1[[#This Row],[Comprador BPO]],APOIO!D:E,2,0),"-")</f>
        <v>0</v>
      </c>
    </row>
    <row r="153" spans="1:15" ht="35.1" customHeight="1" x14ac:dyDescent="0.25">
      <c r="B153" s="6" t="s">
        <v>909</v>
      </c>
      <c r="C153" s="3" t="s">
        <v>941</v>
      </c>
      <c r="D153" s="9" t="s">
        <v>942</v>
      </c>
      <c r="E153" s="31">
        <v>101040016</v>
      </c>
      <c r="F153" s="8" t="s">
        <v>922</v>
      </c>
      <c r="G153" s="8" t="s">
        <v>943</v>
      </c>
      <c r="H153" s="9" t="s">
        <v>9</v>
      </c>
      <c r="I153" s="13" t="s">
        <v>8</v>
      </c>
      <c r="J153" s="9" t="s">
        <v>480</v>
      </c>
      <c r="K153" s="9" t="s">
        <v>14</v>
      </c>
      <c r="L153" s="9"/>
      <c r="M153" s="12" t="str">
        <f>IFERROR(VLOOKUP(Tabela1[[#This Row],[Comprador Sede]],APOIO!$B$2:$C$26,2,0),"-")</f>
        <v>010</v>
      </c>
      <c r="N153" s="9" t="str">
        <f>IFERROR(VLOOKUP(Tabela1[[#This Row],[Grp. Cmp - Sede]],APOIO!C:D,2,0),"-")</f>
        <v>não</v>
      </c>
      <c r="O153" s="12">
        <f>IFERROR(VLOOKUP(Tabela1[[#This Row],[Comprador BPO]],APOIO!D:E,2,0),"-")</f>
        <v>0</v>
      </c>
    </row>
    <row r="154" spans="1:15" ht="35.1" customHeight="1" x14ac:dyDescent="0.25">
      <c r="B154" s="6" t="s">
        <v>909</v>
      </c>
      <c r="C154" s="3" t="s">
        <v>944</v>
      </c>
      <c r="D154" s="9" t="s">
        <v>945</v>
      </c>
      <c r="E154" s="31">
        <v>101040004</v>
      </c>
      <c r="F154" s="8" t="s">
        <v>946</v>
      </c>
      <c r="G154" s="8" t="s">
        <v>947</v>
      </c>
      <c r="H154" s="9" t="s">
        <v>9</v>
      </c>
      <c r="I154" s="13" t="s">
        <v>8</v>
      </c>
      <c r="J154" s="9" t="s">
        <v>480</v>
      </c>
      <c r="K154" s="9" t="s">
        <v>14</v>
      </c>
      <c r="L154" s="9"/>
      <c r="M154" s="12" t="str">
        <f>IFERROR(VLOOKUP(Tabela1[[#This Row],[Comprador Sede]],APOIO!$B$2:$C$26,2,0),"-")</f>
        <v>010</v>
      </c>
      <c r="N154" s="9" t="str">
        <f>IFERROR(VLOOKUP(Tabela1[[#This Row],[Grp. Cmp - Sede]],APOIO!C:D,2,0),"-")</f>
        <v>não</v>
      </c>
      <c r="O154" s="12">
        <f>IFERROR(VLOOKUP(Tabela1[[#This Row],[Comprador BPO]],APOIO!D:E,2,0),"-")</f>
        <v>0</v>
      </c>
    </row>
    <row r="155" spans="1:15" ht="35.1" customHeight="1" x14ac:dyDescent="0.25">
      <c r="B155" s="6" t="s">
        <v>909</v>
      </c>
      <c r="C155" s="3" t="s">
        <v>948</v>
      </c>
      <c r="D155" s="9" t="s">
        <v>949</v>
      </c>
      <c r="E155" s="31">
        <v>101040017</v>
      </c>
      <c r="F155" s="8" t="s">
        <v>950</v>
      </c>
      <c r="G155" s="8"/>
      <c r="H155" s="9" t="s">
        <v>9</v>
      </c>
      <c r="I155" s="13" t="s">
        <v>8</v>
      </c>
      <c r="J155" s="9" t="s">
        <v>480</v>
      </c>
      <c r="K155" s="9" t="s">
        <v>14</v>
      </c>
      <c r="L155" s="9"/>
      <c r="M155" s="12" t="str">
        <f>IFERROR(VLOOKUP(Tabela1[[#This Row],[Comprador Sede]],APOIO!$B$2:$C$26,2,0),"-")</f>
        <v>010</v>
      </c>
      <c r="N155" s="9" t="str">
        <f>IFERROR(VLOOKUP(Tabela1[[#This Row],[Grp. Cmp - Sede]],APOIO!C:D,2,0),"-")</f>
        <v>não</v>
      </c>
      <c r="O155" s="12">
        <f>IFERROR(VLOOKUP(Tabela1[[#This Row],[Comprador BPO]],APOIO!D:E,2,0),"-")</f>
        <v>0</v>
      </c>
    </row>
    <row r="156" spans="1:15" ht="35.1" customHeight="1" x14ac:dyDescent="0.25">
      <c r="B156" s="6" t="s">
        <v>909</v>
      </c>
      <c r="C156" s="3" t="s">
        <v>951</v>
      </c>
      <c r="D156" s="9" t="s">
        <v>952</v>
      </c>
      <c r="E156" s="31">
        <v>101040019</v>
      </c>
      <c r="F156" s="8" t="s">
        <v>953</v>
      </c>
      <c r="G156" s="8"/>
      <c r="H156" s="9" t="s">
        <v>9</v>
      </c>
      <c r="I156" s="13" t="s">
        <v>8</v>
      </c>
      <c r="J156" s="9" t="s">
        <v>480</v>
      </c>
      <c r="K156" s="9" t="s">
        <v>14</v>
      </c>
      <c r="L156" s="9"/>
      <c r="M156" s="12" t="str">
        <f>IFERROR(VLOOKUP(Tabela1[[#This Row],[Comprador Sede]],APOIO!$B$2:$C$26,2,0),"-")</f>
        <v>010</v>
      </c>
      <c r="N156" s="9" t="str">
        <f>IFERROR(VLOOKUP(Tabela1[[#This Row],[Grp. Cmp - Sede]],APOIO!C:D,2,0),"-")</f>
        <v>não</v>
      </c>
      <c r="O156" s="12">
        <f>IFERROR(VLOOKUP(Tabela1[[#This Row],[Comprador BPO]],APOIO!D:E,2,0),"-")</f>
        <v>0</v>
      </c>
    </row>
    <row r="157" spans="1:15" ht="35.1" customHeight="1" x14ac:dyDescent="0.25">
      <c r="B157" s="6" t="s">
        <v>909</v>
      </c>
      <c r="C157" s="3" t="s">
        <v>954</v>
      </c>
      <c r="D157" s="9" t="s">
        <v>955</v>
      </c>
      <c r="E157" s="31">
        <v>101040007</v>
      </c>
      <c r="F157" s="8" t="s">
        <v>956</v>
      </c>
      <c r="G157" s="35"/>
      <c r="H157" s="9" t="s">
        <v>9</v>
      </c>
      <c r="I157" s="13" t="s">
        <v>8</v>
      </c>
      <c r="J157" s="9" t="s">
        <v>480</v>
      </c>
      <c r="K157" s="9" t="s">
        <v>14</v>
      </c>
      <c r="L157" s="9"/>
      <c r="M157" s="12" t="str">
        <f>IFERROR(VLOOKUP(Tabela1[[#This Row],[Comprador Sede]],APOIO!$B$2:$C$26,2,0),"-")</f>
        <v>010</v>
      </c>
      <c r="N157" s="9" t="str">
        <f>IFERROR(VLOOKUP(Tabela1[[#This Row],[Grp. Cmp - Sede]],APOIO!C:D,2,0),"-")</f>
        <v>não</v>
      </c>
      <c r="O157" s="12">
        <f>IFERROR(VLOOKUP(Tabela1[[#This Row],[Comprador BPO]],APOIO!D:E,2,0),"-")</f>
        <v>0</v>
      </c>
    </row>
    <row r="158" spans="1:15" ht="35.1" customHeight="1" x14ac:dyDescent="0.25">
      <c r="A158" s="32"/>
      <c r="B158" s="6" t="s">
        <v>909</v>
      </c>
      <c r="C158" s="3" t="s">
        <v>957</v>
      </c>
      <c r="D158" s="9" t="s">
        <v>958</v>
      </c>
      <c r="E158" s="31">
        <v>101040015</v>
      </c>
      <c r="F158" s="8" t="s">
        <v>959</v>
      </c>
      <c r="G158" s="8" t="s">
        <v>960</v>
      </c>
      <c r="H158" s="9" t="s">
        <v>9</v>
      </c>
      <c r="I158" s="13" t="s">
        <v>8</v>
      </c>
      <c r="J158" s="9" t="s">
        <v>480</v>
      </c>
      <c r="K158" s="9" t="s">
        <v>14</v>
      </c>
      <c r="L158" s="9"/>
      <c r="M158" s="12" t="str">
        <f>IFERROR(VLOOKUP(Tabela1[[#This Row],[Comprador Sede]],APOIO!$B$2:$C$26,2,0),"-")</f>
        <v>010</v>
      </c>
      <c r="N158" s="9" t="str">
        <f>IFERROR(VLOOKUP(Tabela1[[#This Row],[Grp. Cmp - Sede]],APOIO!C:D,2,0),"-")</f>
        <v>não</v>
      </c>
      <c r="O158" s="12">
        <f>IFERROR(VLOOKUP(Tabela1[[#This Row],[Comprador BPO]],APOIO!D:E,2,0),"-")</f>
        <v>0</v>
      </c>
    </row>
    <row r="159" spans="1:15" ht="35.1" customHeight="1" x14ac:dyDescent="0.25">
      <c r="B159" s="6" t="s">
        <v>532</v>
      </c>
      <c r="C159" s="3" t="s">
        <v>961</v>
      </c>
      <c r="D159" s="9" t="s">
        <v>962</v>
      </c>
      <c r="E159" s="31">
        <v>205080002</v>
      </c>
      <c r="F159" s="8" t="s">
        <v>963</v>
      </c>
      <c r="G159" s="8" t="s">
        <v>964</v>
      </c>
      <c r="H159" s="9" t="s">
        <v>9</v>
      </c>
      <c r="I159" s="13" t="s">
        <v>52</v>
      </c>
      <c r="J159" s="9" t="s">
        <v>491</v>
      </c>
      <c r="K159" s="9" t="s">
        <v>287</v>
      </c>
      <c r="L159" s="9"/>
      <c r="M159" s="12" t="str">
        <f>IFERROR(VLOOKUP(Tabela1[[#This Row],[Comprador Sede]],APOIO!$B$2:$C$26,2,0),"-")</f>
        <v>005</v>
      </c>
      <c r="N159" s="9" t="str">
        <f>IFERROR(VLOOKUP(Tabela1[[#This Row],[Grp. Cmp - Sede]],APOIO!C:D,2,0),"-")</f>
        <v>sim</v>
      </c>
      <c r="O159" s="12">
        <f>IFERROR(VLOOKUP(Tabela1[[#This Row],[Comprador BPO]],APOIO!D:E,2,0),"-")</f>
        <v>0</v>
      </c>
    </row>
    <row r="160" spans="1:15" ht="35.1" customHeight="1" x14ac:dyDescent="0.25">
      <c r="B160" s="6" t="s">
        <v>965</v>
      </c>
      <c r="C160" s="3" t="s">
        <v>966</v>
      </c>
      <c r="D160" s="9" t="s">
        <v>967</v>
      </c>
      <c r="E160" s="31">
        <v>205080001</v>
      </c>
      <c r="F160" s="8" t="s">
        <v>320</v>
      </c>
      <c r="G160" s="8"/>
      <c r="H160" s="9" t="s">
        <v>9</v>
      </c>
      <c r="I160" s="13" t="s">
        <v>52</v>
      </c>
      <c r="J160" s="9" t="s">
        <v>480</v>
      </c>
      <c r="K160" s="9" t="s">
        <v>23</v>
      </c>
      <c r="L160" s="9"/>
      <c r="M160" s="12" t="str">
        <f>IFERROR(VLOOKUP(Tabela1[[#This Row],[Comprador Sede]],APOIO!$B$2:$C$26,2,0),"-")</f>
        <v>026</v>
      </c>
      <c r="N160" s="9" t="s">
        <v>497</v>
      </c>
      <c r="O160" s="12" t="str">
        <f>IFERROR(VLOOKUP(Tabela1[[#This Row],[Comprador BPO]],APOIO!D:E,2,0),"033")</f>
        <v>033</v>
      </c>
    </row>
    <row r="161" spans="1:15" ht="35.1" customHeight="1" x14ac:dyDescent="0.25">
      <c r="A161" s="32"/>
      <c r="B161" s="6" t="s">
        <v>536</v>
      </c>
      <c r="C161" s="3" t="s">
        <v>536</v>
      </c>
      <c r="D161" s="9" t="s">
        <v>968</v>
      </c>
      <c r="E161" s="31">
        <v>103040004</v>
      </c>
      <c r="F161" s="8" t="s">
        <v>969</v>
      </c>
      <c r="G161" s="8" t="s">
        <v>970</v>
      </c>
      <c r="H161" s="9" t="s">
        <v>9</v>
      </c>
      <c r="I161" s="13" t="s">
        <v>8</v>
      </c>
      <c r="J161" s="9" t="s">
        <v>480</v>
      </c>
      <c r="K161" s="9" t="s">
        <v>7</v>
      </c>
      <c r="L161" s="9"/>
      <c r="M161" s="12" t="str">
        <f>IFERROR(VLOOKUP(Tabela1[[#This Row],[Comprador Sede]],APOIO!$B$2:$C$26,2,0),"-")</f>
        <v>008</v>
      </c>
      <c r="N161" s="9" t="s">
        <v>497</v>
      </c>
      <c r="O161" s="12" t="str">
        <f>IFERROR(VLOOKUP(Tabela1[[#This Row],[Comprador BPO]],APOIO!D:E,2,0),"033")</f>
        <v>033</v>
      </c>
    </row>
    <row r="162" spans="1:15" ht="35.1" customHeight="1" x14ac:dyDescent="0.25">
      <c r="A162" s="32"/>
      <c r="B162" s="6" t="s">
        <v>971</v>
      </c>
      <c r="C162" s="3" t="s">
        <v>972</v>
      </c>
      <c r="D162" s="9" t="s">
        <v>973</v>
      </c>
      <c r="E162" s="31">
        <v>103040002</v>
      </c>
      <c r="F162" s="8" t="s">
        <v>974</v>
      </c>
      <c r="G162" s="8"/>
      <c r="H162" s="9" t="s">
        <v>9</v>
      </c>
      <c r="I162" s="13" t="s">
        <v>52</v>
      </c>
      <c r="J162" s="9" t="s">
        <v>480</v>
      </c>
      <c r="K162" s="9" t="s">
        <v>126</v>
      </c>
      <c r="L162" s="9"/>
      <c r="M162" s="12" t="str">
        <f>IFERROR(VLOOKUP(Tabela1[[#This Row],[Comprador Sede]],APOIO!$B$2:$C$26,2,0),"-")</f>
        <v>006</v>
      </c>
      <c r="N162" s="9" t="str">
        <f>IFERROR(VLOOKUP(Tabela1[[#This Row],[Grp. Cmp - Sede]],APOIO!C:D,2,0),"-")</f>
        <v>não</v>
      </c>
      <c r="O162" s="12">
        <f>IFERROR(VLOOKUP(Tabela1[[#This Row],[Comprador BPO]],APOIO!D:E,2,0),"-")</f>
        <v>0</v>
      </c>
    </row>
    <row r="163" spans="1:15" ht="35.1" customHeight="1" x14ac:dyDescent="0.25">
      <c r="A163" s="32"/>
      <c r="B163" s="6" t="s">
        <v>971</v>
      </c>
      <c r="C163" s="3" t="s">
        <v>975</v>
      </c>
      <c r="D163" s="9" t="s">
        <v>976</v>
      </c>
      <c r="E163" s="31">
        <v>103040003</v>
      </c>
      <c r="F163" s="8" t="s">
        <v>977</v>
      </c>
      <c r="G163" s="8" t="s">
        <v>960</v>
      </c>
      <c r="H163" s="9" t="s">
        <v>9</v>
      </c>
      <c r="I163" s="13" t="s">
        <v>52</v>
      </c>
      <c r="J163" s="9" t="s">
        <v>480</v>
      </c>
      <c r="K163" s="9" t="s">
        <v>126</v>
      </c>
      <c r="L163" s="9"/>
      <c r="M163" s="12" t="str">
        <f>IFERROR(VLOOKUP(Tabela1[[#This Row],[Comprador Sede]],APOIO!$B$2:$C$26,2,0),"-")</f>
        <v>006</v>
      </c>
      <c r="N163" s="9" t="str">
        <f>IFERROR(VLOOKUP(Tabela1[[#This Row],[Grp. Cmp - Sede]],APOIO!C:D,2,0),"-")</f>
        <v>não</v>
      </c>
      <c r="O163" s="12">
        <f>IFERROR(VLOOKUP(Tabela1[[#This Row],[Comprador BPO]],APOIO!D:E,2,0),"-")</f>
        <v>0</v>
      </c>
    </row>
    <row r="164" spans="1:15" ht="35.1" customHeight="1" x14ac:dyDescent="0.25">
      <c r="A164" s="32"/>
      <c r="B164" s="6" t="s">
        <v>978</v>
      </c>
      <c r="C164" s="3" t="s">
        <v>979</v>
      </c>
      <c r="D164" s="9">
        <v>30010007</v>
      </c>
      <c r="E164" s="31">
        <v>103050003</v>
      </c>
      <c r="F164" s="8" t="s">
        <v>117</v>
      </c>
      <c r="G164" s="8"/>
      <c r="H164" s="9" t="s">
        <v>81</v>
      </c>
      <c r="I164" s="13" t="s">
        <v>8</v>
      </c>
      <c r="J164" s="9" t="s">
        <v>480</v>
      </c>
      <c r="K164" s="9" t="s">
        <v>23</v>
      </c>
      <c r="L164" s="9"/>
      <c r="M164" s="12" t="str">
        <f>IFERROR(VLOOKUP(Tabela1[[#This Row],[Comprador Sede]],APOIO!$B$2:$C$26,2,0),"-")</f>
        <v>026</v>
      </c>
      <c r="N164" s="9" t="s">
        <v>497</v>
      </c>
      <c r="O164" s="12" t="str">
        <f>IFERROR(VLOOKUP(Tabela1[[#This Row],[Comprador BPO]],APOIO!D:E,2,0),"033")</f>
        <v>033</v>
      </c>
    </row>
    <row r="165" spans="1:15" ht="35.1" customHeight="1" x14ac:dyDescent="0.25">
      <c r="A165" s="32"/>
      <c r="B165" s="6" t="s">
        <v>980</v>
      </c>
      <c r="C165" s="3" t="s">
        <v>981</v>
      </c>
      <c r="D165" s="9" t="s">
        <v>982</v>
      </c>
      <c r="E165" s="31">
        <v>103060001</v>
      </c>
      <c r="F165" s="8" t="s">
        <v>313</v>
      </c>
      <c r="G165" s="8"/>
      <c r="H165" s="9" t="s">
        <v>9</v>
      </c>
      <c r="I165" s="13" t="s">
        <v>52</v>
      </c>
      <c r="J165" s="9" t="s">
        <v>491</v>
      </c>
      <c r="K165" s="9" t="s">
        <v>594</v>
      </c>
      <c r="L165" s="9"/>
      <c r="M165" s="12" t="str">
        <f>IFERROR(VLOOKUP(Tabela1[[#This Row],[Comprador Sede]],APOIO!$B$2:$C$26,2,0),"-")</f>
        <v>-</v>
      </c>
      <c r="N165" s="9" t="str">
        <f>IFERROR(VLOOKUP(Tabela1[[#This Row],[Grp. Cmp - Sede]],APOIO!C:D,2,0),"-")</f>
        <v>-</v>
      </c>
      <c r="O165" s="12" t="str">
        <f>IFERROR(VLOOKUP(Tabela1[[#This Row],[Comprador BPO]],APOIO!D:E,2,0),"-")</f>
        <v>-</v>
      </c>
    </row>
    <row r="166" spans="1:15" ht="35.1" customHeight="1" x14ac:dyDescent="0.25">
      <c r="B166" s="6" t="s">
        <v>980</v>
      </c>
      <c r="C166" s="3" t="s">
        <v>983</v>
      </c>
      <c r="D166" s="9" t="s">
        <v>984</v>
      </c>
      <c r="E166" s="31">
        <v>205110003</v>
      </c>
      <c r="F166" s="8" t="s">
        <v>985</v>
      </c>
      <c r="G166" s="8"/>
      <c r="H166" s="9" t="s">
        <v>9</v>
      </c>
      <c r="I166" s="13" t="s">
        <v>52</v>
      </c>
      <c r="J166" s="9" t="s">
        <v>491</v>
      </c>
      <c r="K166" s="9" t="s">
        <v>594</v>
      </c>
      <c r="L166" s="9"/>
      <c r="M166" s="12" t="str">
        <f>IFERROR(VLOOKUP(Tabela1[[#This Row],[Comprador Sede]],APOIO!$B$2:$C$26,2,0),"-")</f>
        <v>-</v>
      </c>
      <c r="N166" s="9" t="str">
        <f>IFERROR(VLOOKUP(Tabela1[[#This Row],[Grp. Cmp - Sede]],APOIO!C:D,2,0),"-")</f>
        <v>-</v>
      </c>
      <c r="O166" s="12" t="str">
        <f>IFERROR(VLOOKUP(Tabela1[[#This Row],[Comprador BPO]],APOIO!D:E,2,0),"-")</f>
        <v>-</v>
      </c>
    </row>
    <row r="167" spans="1:15" ht="35.1" customHeight="1" x14ac:dyDescent="0.25">
      <c r="B167" s="6" t="s">
        <v>986</v>
      </c>
      <c r="C167" s="3" t="s">
        <v>987</v>
      </c>
      <c r="D167" s="9" t="s">
        <v>988</v>
      </c>
      <c r="E167" s="31">
        <v>205110001</v>
      </c>
      <c r="F167" s="8" t="s">
        <v>347</v>
      </c>
      <c r="G167" s="8"/>
      <c r="H167" s="9" t="s">
        <v>9</v>
      </c>
      <c r="I167" s="13" t="s">
        <v>52</v>
      </c>
      <c r="J167" s="9" t="s">
        <v>491</v>
      </c>
      <c r="K167" s="9" t="s">
        <v>287</v>
      </c>
      <c r="L167" s="9"/>
      <c r="M167" s="12" t="str">
        <f>IFERROR(VLOOKUP(Tabela1[[#This Row],[Comprador Sede]],APOIO!$B$2:$C$26,2,0),"-")</f>
        <v>005</v>
      </c>
      <c r="N167" s="9" t="str">
        <f>IFERROR(VLOOKUP(Tabela1[[#This Row],[Grp. Cmp - Sede]],APOIO!C:D,2,0),"-")</f>
        <v>sim</v>
      </c>
      <c r="O167" s="12">
        <f>IFERROR(VLOOKUP(Tabela1[[#This Row],[Comprador BPO]],APOIO!D:E,2,0),"-")</f>
        <v>0</v>
      </c>
    </row>
    <row r="168" spans="1:15" ht="35.1" customHeight="1" x14ac:dyDescent="0.25">
      <c r="B168" s="6" t="s">
        <v>989</v>
      </c>
      <c r="C168" s="3" t="s">
        <v>990</v>
      </c>
      <c r="D168" s="9" t="s">
        <v>991</v>
      </c>
      <c r="E168" s="31">
        <v>205110002</v>
      </c>
      <c r="F168" s="8" t="s">
        <v>992</v>
      </c>
      <c r="G168" s="8"/>
      <c r="H168" s="9" t="s">
        <v>9</v>
      </c>
      <c r="I168" s="13" t="s">
        <v>52</v>
      </c>
      <c r="J168" s="9" t="s">
        <v>491</v>
      </c>
      <c r="K168" s="9" t="s">
        <v>176</v>
      </c>
      <c r="L168" s="9"/>
      <c r="M168" s="12" t="str">
        <f>IFERROR(VLOOKUP(Tabela1[[#This Row],[Comprador Sede]],APOIO!$B$2:$C$26,2,0),"-")</f>
        <v>032</v>
      </c>
      <c r="N168" s="9" t="str">
        <f>IFERROR(VLOOKUP(Tabela1[[#This Row],[Grp. Cmp - Sede]],APOIO!C:D,2,0),"-")</f>
        <v>sim</v>
      </c>
      <c r="O168" s="12">
        <f>IFERROR(VLOOKUP(Tabela1[[#This Row],[Comprador BPO]],APOIO!D:E,2,0),"-")</f>
        <v>0</v>
      </c>
    </row>
    <row r="169" spans="1:15" ht="35.1" customHeight="1" x14ac:dyDescent="0.25">
      <c r="B169" s="6" t="s">
        <v>993</v>
      </c>
      <c r="C169" s="3" t="s">
        <v>994</v>
      </c>
      <c r="D169" s="9" t="s">
        <v>995</v>
      </c>
      <c r="E169" s="31">
        <v>205110004</v>
      </c>
      <c r="F169" s="8" t="s">
        <v>996</v>
      </c>
      <c r="G169" s="8"/>
      <c r="H169" s="9" t="s">
        <v>9</v>
      </c>
      <c r="I169" s="13" t="s">
        <v>52</v>
      </c>
      <c r="J169" s="9" t="s">
        <v>491</v>
      </c>
      <c r="K169" s="9" t="s">
        <v>492</v>
      </c>
      <c r="L169" s="9"/>
      <c r="M169" s="12" t="str">
        <f>IFERROR(VLOOKUP(Tabela1[[#This Row],[Comprador Sede]],APOIO!$B$2:$C$26,2,0),"-")</f>
        <v>-</v>
      </c>
      <c r="N169" s="9" t="s">
        <v>481</v>
      </c>
      <c r="O169" s="23" t="s">
        <v>123</v>
      </c>
    </row>
    <row r="170" spans="1:15" ht="35.1" customHeight="1" x14ac:dyDescent="0.25">
      <c r="B170" s="6" t="s">
        <v>997</v>
      </c>
      <c r="C170" s="3" t="s">
        <v>998</v>
      </c>
      <c r="D170" s="9" t="s">
        <v>999</v>
      </c>
      <c r="E170" s="31">
        <v>108010007</v>
      </c>
      <c r="F170" s="8" t="s">
        <v>1000</v>
      </c>
      <c r="G170" s="8"/>
      <c r="H170" s="9" t="s">
        <v>9</v>
      </c>
      <c r="I170" s="13" t="s">
        <v>52</v>
      </c>
      <c r="J170" s="9" t="s">
        <v>491</v>
      </c>
      <c r="K170" s="9" t="s">
        <v>594</v>
      </c>
      <c r="L170" s="9"/>
      <c r="M170" s="12" t="str">
        <f>IFERROR(VLOOKUP(Tabela1[[#This Row],[Comprador Sede]],APOIO!$B$2:$C$26,2,0),"-")</f>
        <v>-</v>
      </c>
      <c r="N170" s="9" t="str">
        <f>IFERROR(VLOOKUP(Tabela1[[#This Row],[Grp. Cmp - Sede]],APOIO!C:D,2,0),"-")</f>
        <v>-</v>
      </c>
      <c r="O170" s="12" t="str">
        <f>IFERROR(VLOOKUP(Tabela1[[#This Row],[Comprador BPO]],APOIO!D:E,2,0),"-")</f>
        <v>-</v>
      </c>
    </row>
    <row r="171" spans="1:15" ht="35.1" customHeight="1" x14ac:dyDescent="0.25">
      <c r="B171" s="6" t="s">
        <v>1001</v>
      </c>
      <c r="C171" s="3" t="s">
        <v>1002</v>
      </c>
      <c r="D171" s="9" t="s">
        <v>1003</v>
      </c>
      <c r="E171" s="31">
        <v>202110004</v>
      </c>
      <c r="F171" s="8" t="s">
        <v>409</v>
      </c>
      <c r="G171" s="8"/>
      <c r="H171" s="9" t="s">
        <v>1004</v>
      </c>
      <c r="I171" s="13" t="s">
        <v>8</v>
      </c>
      <c r="J171" s="9" t="s">
        <v>491</v>
      </c>
      <c r="K171" s="9" t="s">
        <v>287</v>
      </c>
      <c r="L171" s="9"/>
      <c r="M171" s="12" t="str">
        <f>IFERROR(VLOOKUP(Tabela1[[#This Row],[Comprador Sede]],APOIO!$B$2:$C$26,2,0),"-")</f>
        <v>005</v>
      </c>
      <c r="N171" s="9" t="str">
        <f>IFERROR(VLOOKUP(Tabela1[[#This Row],[Grp. Cmp - Sede]],APOIO!C:D,2,0),"-")</f>
        <v>sim</v>
      </c>
      <c r="O171" s="12">
        <f>IFERROR(VLOOKUP(Tabela1[[#This Row],[Comprador BPO]],APOIO!D:E,2,0),"-")</f>
        <v>0</v>
      </c>
    </row>
    <row r="172" spans="1:15" ht="35.1" customHeight="1" x14ac:dyDescent="0.25">
      <c r="B172" s="6" t="s">
        <v>1005</v>
      </c>
      <c r="C172" s="3" t="s">
        <v>1005</v>
      </c>
      <c r="D172" s="9" t="s">
        <v>1006</v>
      </c>
      <c r="E172" s="31">
        <v>205120001</v>
      </c>
      <c r="F172" s="8" t="s">
        <v>412</v>
      </c>
      <c r="G172" s="8"/>
      <c r="H172" s="9" t="s">
        <v>1004</v>
      </c>
      <c r="I172" s="13" t="s">
        <v>52</v>
      </c>
      <c r="J172" s="9" t="s">
        <v>491</v>
      </c>
      <c r="K172" s="9" t="s">
        <v>287</v>
      </c>
      <c r="L172" s="9"/>
      <c r="M172" s="12" t="str">
        <f>IFERROR(VLOOKUP(Tabela1[[#This Row],[Comprador Sede]],APOIO!$B$2:$C$26,2,0),"-")</f>
        <v>005</v>
      </c>
      <c r="N172" s="9" t="str">
        <f>IFERROR(VLOOKUP(Tabela1[[#This Row],[Grp. Cmp - Sede]],APOIO!C:D,2,0),"-")</f>
        <v>sim</v>
      </c>
      <c r="O172" s="12">
        <f>IFERROR(VLOOKUP(Tabela1[[#This Row],[Comprador BPO]],APOIO!D:E,2,0),"-")</f>
        <v>0</v>
      </c>
    </row>
    <row r="173" spans="1:15" ht="35.1" customHeight="1" x14ac:dyDescent="0.25">
      <c r="B173" s="6" t="s">
        <v>1007</v>
      </c>
      <c r="C173" s="3" t="s">
        <v>1008</v>
      </c>
      <c r="D173" s="9">
        <v>138010004</v>
      </c>
      <c r="E173" s="31">
        <v>205120003</v>
      </c>
      <c r="F173" s="8" t="s">
        <v>406</v>
      </c>
      <c r="G173" s="8"/>
      <c r="H173" s="9" t="s">
        <v>1004</v>
      </c>
      <c r="I173" s="13" t="s">
        <v>52</v>
      </c>
      <c r="J173" s="9" t="s">
        <v>491</v>
      </c>
      <c r="K173" s="9" t="s">
        <v>287</v>
      </c>
      <c r="L173" s="9"/>
      <c r="M173" s="12" t="str">
        <f>IFERROR(VLOOKUP(Tabela1[[#This Row],[Comprador Sede]],APOIO!$B$2:$C$26,2,0),"-")</f>
        <v>005</v>
      </c>
      <c r="N173" s="9" t="str">
        <f>IFERROR(VLOOKUP(Tabela1[[#This Row],[Grp. Cmp - Sede]],APOIO!C:D,2,0),"-")</f>
        <v>sim</v>
      </c>
      <c r="O173" s="12">
        <f>IFERROR(VLOOKUP(Tabela1[[#This Row],[Comprador BPO]],APOIO!D:E,2,0),"-")</f>
        <v>0</v>
      </c>
    </row>
    <row r="174" spans="1:15" ht="35.1" customHeight="1" x14ac:dyDescent="0.25">
      <c r="B174" s="6" t="s">
        <v>1009</v>
      </c>
      <c r="C174" s="3" t="s">
        <v>1010</v>
      </c>
      <c r="D174" s="9" t="s">
        <v>1011</v>
      </c>
      <c r="E174" s="31">
        <v>205120005</v>
      </c>
      <c r="F174" s="8" t="s">
        <v>403</v>
      </c>
      <c r="G174" s="8"/>
      <c r="H174" s="9" t="s">
        <v>9</v>
      </c>
      <c r="I174" s="13" t="s">
        <v>52</v>
      </c>
      <c r="J174" s="9" t="s">
        <v>480</v>
      </c>
      <c r="K174" s="9" t="s">
        <v>108</v>
      </c>
      <c r="L174" s="9"/>
      <c r="M174" s="23" t="s">
        <v>109</v>
      </c>
      <c r="N174" s="9" t="str">
        <f>IFERROR(VLOOKUP(Tabela1[[#This Row],[Grp. Cmp - Sede]],APOIO!C:D,2,0),"-")</f>
        <v>sim</v>
      </c>
      <c r="O174" s="12">
        <f>IFERROR(VLOOKUP(Tabela1[[#This Row],[Comprador BPO]],APOIO!D:E,2,0),"-")</f>
        <v>0</v>
      </c>
    </row>
    <row r="175" spans="1:15" ht="35.1" customHeight="1" x14ac:dyDescent="0.25">
      <c r="B175" s="6" t="s">
        <v>1012</v>
      </c>
      <c r="C175" s="3" t="s">
        <v>1013</v>
      </c>
      <c r="D175" s="9">
        <v>143010005</v>
      </c>
      <c r="E175" s="31">
        <v>205120004</v>
      </c>
      <c r="F175" s="8" t="s">
        <v>1014</v>
      </c>
      <c r="G175" s="8"/>
      <c r="H175" s="9" t="s">
        <v>9</v>
      </c>
      <c r="I175" s="13" t="s">
        <v>8</v>
      </c>
      <c r="J175" s="9" t="s">
        <v>480</v>
      </c>
      <c r="K175" s="9" t="s">
        <v>108</v>
      </c>
      <c r="L175" s="9"/>
      <c r="M175" s="23" t="s">
        <v>109</v>
      </c>
      <c r="N175" s="9" t="str">
        <f>IFERROR(VLOOKUP(Tabela1[[#This Row],[Grp. Cmp - Sede]],APOIO!C:D,2,0),"-")</f>
        <v>sim</v>
      </c>
      <c r="O175" s="12">
        <f>IFERROR(VLOOKUP(Tabela1[[#This Row],[Comprador BPO]],APOIO!D:E,2,0),"-")</f>
        <v>0</v>
      </c>
    </row>
    <row r="176" spans="1:15" ht="35.1" customHeight="1" x14ac:dyDescent="0.25">
      <c r="B176" s="6" t="s">
        <v>1015</v>
      </c>
      <c r="C176" s="3" t="s">
        <v>1016</v>
      </c>
      <c r="D176" s="9" t="s">
        <v>1017</v>
      </c>
      <c r="E176" s="31">
        <v>205130001</v>
      </c>
      <c r="F176" s="8" t="s">
        <v>421</v>
      </c>
      <c r="G176" s="8"/>
      <c r="H176" s="9" t="s">
        <v>9</v>
      </c>
      <c r="I176" s="13" t="s">
        <v>52</v>
      </c>
      <c r="J176" s="9" t="s">
        <v>480</v>
      </c>
      <c r="K176" s="9" t="s">
        <v>108</v>
      </c>
      <c r="L176" s="9"/>
      <c r="M176" s="23" t="s">
        <v>109</v>
      </c>
      <c r="N176" s="9" t="str">
        <f>IFERROR(VLOOKUP(Tabela1[[#This Row],[Grp. Cmp - Sede]],APOIO!C:D,2,0),"-")</f>
        <v>sim</v>
      </c>
      <c r="O176" s="12">
        <f>IFERROR(VLOOKUP(Tabela1[[#This Row],[Comprador BPO]],APOIO!D:E,2,0),"-")</f>
        <v>0</v>
      </c>
    </row>
    <row r="177" spans="1:15" ht="35.1" customHeight="1" x14ac:dyDescent="0.25">
      <c r="B177" s="6" t="s">
        <v>1015</v>
      </c>
      <c r="C177" s="3" t="s">
        <v>1018</v>
      </c>
      <c r="D177" s="9" t="s">
        <v>1019</v>
      </c>
      <c r="E177" s="31">
        <v>205130002</v>
      </c>
      <c r="F177" s="8" t="s">
        <v>417</v>
      </c>
      <c r="G177" s="8"/>
      <c r="H177" s="9" t="s">
        <v>9</v>
      </c>
      <c r="I177" s="13" t="s">
        <v>52</v>
      </c>
      <c r="J177" s="9" t="s">
        <v>480</v>
      </c>
      <c r="K177" s="9" t="s">
        <v>108</v>
      </c>
      <c r="L177" s="9"/>
      <c r="M177" s="23" t="s">
        <v>109</v>
      </c>
      <c r="N177" s="9" t="str">
        <f>IFERROR(VLOOKUP(Tabela1[[#This Row],[Grp. Cmp - Sede]],APOIO!C:D,2,0),"-")</f>
        <v>sim</v>
      </c>
      <c r="O177" s="12">
        <f>IFERROR(VLOOKUP(Tabela1[[#This Row],[Comprador BPO]],APOIO!D:E,2,0),"-")</f>
        <v>0</v>
      </c>
    </row>
    <row r="178" spans="1:15" ht="35.1" customHeight="1" x14ac:dyDescent="0.25">
      <c r="B178" s="6" t="s">
        <v>1020</v>
      </c>
      <c r="C178" s="3" t="s">
        <v>1021</v>
      </c>
      <c r="D178" s="9" t="s">
        <v>1022</v>
      </c>
      <c r="E178" s="31">
        <v>205130003</v>
      </c>
      <c r="F178" s="8" t="s">
        <v>1023</v>
      </c>
      <c r="G178" s="8"/>
      <c r="H178" s="9" t="s">
        <v>9</v>
      </c>
      <c r="I178" s="13" t="s">
        <v>52</v>
      </c>
      <c r="J178" s="9" t="s">
        <v>491</v>
      </c>
      <c r="K178" s="9" t="s">
        <v>287</v>
      </c>
      <c r="L178" s="9"/>
      <c r="M178" s="12" t="str">
        <f>IFERROR(VLOOKUP(Tabela1[[#This Row],[Comprador Sede]],APOIO!$B$2:$C$26,2,0),"-")</f>
        <v>005</v>
      </c>
      <c r="N178" s="9" t="str">
        <f>IFERROR(VLOOKUP(Tabela1[[#This Row],[Grp. Cmp - Sede]],APOIO!C:D,2,0),"-")</f>
        <v>sim</v>
      </c>
      <c r="O178" s="12">
        <f>IFERROR(VLOOKUP(Tabela1[[#This Row],[Comprador BPO]],APOIO!D:E,2,0),"-")</f>
        <v>0</v>
      </c>
    </row>
    <row r="179" spans="1:15" ht="35.1" customHeight="1" x14ac:dyDescent="0.25">
      <c r="B179" s="6" t="s">
        <v>1024</v>
      </c>
      <c r="C179" s="3" t="s">
        <v>1025</v>
      </c>
      <c r="D179" s="9" t="s">
        <v>1026</v>
      </c>
      <c r="E179" s="31">
        <v>106010001</v>
      </c>
      <c r="F179" s="8" t="s">
        <v>425</v>
      </c>
      <c r="G179" s="8"/>
      <c r="H179" s="9" t="s">
        <v>1004</v>
      </c>
      <c r="I179" s="13" t="s">
        <v>52</v>
      </c>
      <c r="J179" s="9" t="s">
        <v>491</v>
      </c>
      <c r="K179" s="9" t="s">
        <v>287</v>
      </c>
      <c r="L179" s="9"/>
      <c r="M179" s="12" t="str">
        <f>IFERROR(VLOOKUP(Tabela1[[#This Row],[Comprador Sede]],APOIO!$B$2:$C$26,2,0),"-")</f>
        <v>005</v>
      </c>
      <c r="N179" s="9" t="str">
        <f>IFERROR(VLOOKUP(Tabela1[[#This Row],[Grp. Cmp - Sede]],APOIO!C:D,2,0),"-")</f>
        <v>sim</v>
      </c>
      <c r="O179" s="12">
        <f>IFERROR(VLOOKUP(Tabela1[[#This Row],[Comprador BPO]],APOIO!D:E,2,0),"-")</f>
        <v>0</v>
      </c>
    </row>
    <row r="180" spans="1:15" ht="35.1" customHeight="1" x14ac:dyDescent="0.25">
      <c r="B180" s="6" t="s">
        <v>1027</v>
      </c>
      <c r="C180" s="3" t="s">
        <v>1027</v>
      </c>
      <c r="D180" s="15">
        <v>103010014</v>
      </c>
      <c r="E180" s="31">
        <v>106010007</v>
      </c>
      <c r="F180" s="8" t="s">
        <v>1028</v>
      </c>
      <c r="G180" s="8"/>
      <c r="H180" s="9" t="s">
        <v>81</v>
      </c>
      <c r="I180" s="13" t="s">
        <v>52</v>
      </c>
      <c r="J180" s="9" t="s">
        <v>480</v>
      </c>
      <c r="K180" s="9" t="s">
        <v>108</v>
      </c>
      <c r="L180" s="9"/>
      <c r="M180" s="23" t="s">
        <v>109</v>
      </c>
      <c r="N180" s="9" t="str">
        <f>IFERROR(VLOOKUP(Tabela1[[#This Row],[Grp. Cmp - Sede]],APOIO!C:D,2,0),"-")</f>
        <v>sim</v>
      </c>
      <c r="O180" s="12">
        <f>IFERROR(VLOOKUP(Tabela1[[#This Row],[Comprador BPO]],APOIO!D:E,2,0),"-")</f>
        <v>0</v>
      </c>
    </row>
    <row r="181" spans="1:15" ht="35.1" customHeight="1" x14ac:dyDescent="0.25">
      <c r="A181" s="32"/>
      <c r="B181" s="6" t="s">
        <v>1029</v>
      </c>
      <c r="C181" s="3" t="s">
        <v>1030</v>
      </c>
      <c r="D181" s="9">
        <v>141010012</v>
      </c>
      <c r="E181" s="31">
        <v>108010003</v>
      </c>
      <c r="F181" s="8" t="s">
        <v>430</v>
      </c>
      <c r="G181" s="8"/>
      <c r="H181" s="9" t="s">
        <v>9</v>
      </c>
      <c r="I181" s="13" t="s">
        <v>52</v>
      </c>
      <c r="J181" s="9" t="s">
        <v>480</v>
      </c>
      <c r="K181" s="9" t="s">
        <v>108</v>
      </c>
      <c r="L181" s="9"/>
      <c r="M181" s="23" t="s">
        <v>109</v>
      </c>
      <c r="N181" s="9" t="str">
        <f>IFERROR(VLOOKUP(Tabela1[[#This Row],[Grp. Cmp - Sede]],APOIO!C:D,2,0),"-")</f>
        <v>sim</v>
      </c>
      <c r="O181" s="12">
        <f>IFERROR(VLOOKUP(Tabela1[[#This Row],[Comprador BPO]],APOIO!D:E,2,0),"-")</f>
        <v>0</v>
      </c>
    </row>
    <row r="182" spans="1:15" ht="35.1" customHeight="1" x14ac:dyDescent="0.25">
      <c r="B182" s="6" t="s">
        <v>1031</v>
      </c>
      <c r="C182" s="3" t="s">
        <v>1032</v>
      </c>
      <c r="D182" s="9" t="s">
        <v>1033</v>
      </c>
      <c r="E182" s="31">
        <v>108010006</v>
      </c>
      <c r="F182" s="8" t="s">
        <v>1034</v>
      </c>
      <c r="G182" s="8" t="s">
        <v>1035</v>
      </c>
      <c r="H182" s="9" t="s">
        <v>1004</v>
      </c>
      <c r="I182" s="13" t="s">
        <v>52</v>
      </c>
      <c r="J182" s="9" t="s">
        <v>491</v>
      </c>
      <c r="K182" s="9" t="s">
        <v>287</v>
      </c>
      <c r="L182" s="9"/>
      <c r="M182" s="12" t="str">
        <f>IFERROR(VLOOKUP(Tabela1[[#This Row],[Comprador Sede]],APOIO!$B$2:$C$26,2,0),"-")</f>
        <v>005</v>
      </c>
      <c r="N182" s="9" t="str">
        <f>IFERROR(VLOOKUP(Tabela1[[#This Row],[Grp. Cmp - Sede]],APOIO!C:D,2,0),"-")</f>
        <v>sim</v>
      </c>
      <c r="O182" s="12">
        <f>IFERROR(VLOOKUP(Tabela1[[#This Row],[Comprador BPO]],APOIO!D:E,2,0),"-")</f>
        <v>0</v>
      </c>
    </row>
    <row r="183" spans="1:15" ht="35.1" customHeight="1" x14ac:dyDescent="0.25">
      <c r="B183" s="6" t="s">
        <v>514</v>
      </c>
      <c r="C183" s="3" t="s">
        <v>1036</v>
      </c>
      <c r="D183" s="9" t="s">
        <v>1037</v>
      </c>
      <c r="E183" s="31">
        <v>108010009</v>
      </c>
      <c r="F183" s="8" t="s">
        <v>1038</v>
      </c>
      <c r="G183" s="8"/>
      <c r="H183" s="9" t="s">
        <v>9</v>
      </c>
      <c r="I183" s="13" t="s">
        <v>52</v>
      </c>
      <c r="J183" s="9" t="s">
        <v>491</v>
      </c>
      <c r="K183" s="9" t="s">
        <v>176</v>
      </c>
      <c r="L183" s="9"/>
      <c r="M183" s="12" t="str">
        <f>IFERROR(VLOOKUP(Tabela1[[#This Row],[Comprador Sede]],APOIO!$B$2:$C$26,2,0),"-")</f>
        <v>032</v>
      </c>
      <c r="N183" s="9" t="str">
        <f>IFERROR(VLOOKUP(Tabela1[[#This Row],[Grp. Cmp - Sede]],APOIO!C:D,2,0),"-")</f>
        <v>sim</v>
      </c>
      <c r="O183" s="12">
        <f>IFERROR(VLOOKUP(Tabela1[[#This Row],[Comprador BPO]],APOIO!D:E,2,0),"-")</f>
        <v>0</v>
      </c>
    </row>
    <row r="184" spans="1:15" ht="35.1" customHeight="1" x14ac:dyDescent="0.25">
      <c r="B184" s="6" t="s">
        <v>514</v>
      </c>
      <c r="C184" s="3" t="s">
        <v>1039</v>
      </c>
      <c r="D184" s="9" t="s">
        <v>1040</v>
      </c>
      <c r="E184" s="31">
        <v>111040002</v>
      </c>
      <c r="F184" s="8" t="s">
        <v>329</v>
      </c>
      <c r="G184" s="8"/>
      <c r="H184" s="9" t="s">
        <v>9</v>
      </c>
      <c r="I184" s="13" t="s">
        <v>52</v>
      </c>
      <c r="J184" s="9" t="s">
        <v>491</v>
      </c>
      <c r="K184" s="9" t="s">
        <v>176</v>
      </c>
      <c r="L184" s="9"/>
      <c r="M184" s="12" t="str">
        <f>IFERROR(VLOOKUP(Tabela1[[#This Row],[Comprador Sede]],APOIO!$B$2:$C$26,2,0),"-")</f>
        <v>032</v>
      </c>
      <c r="N184" s="9" t="str">
        <f>IFERROR(VLOOKUP(Tabela1[[#This Row],[Grp. Cmp - Sede]],APOIO!C:D,2,0),"-")</f>
        <v>sim</v>
      </c>
      <c r="O184" s="12">
        <f>IFERROR(VLOOKUP(Tabela1[[#This Row],[Comprador BPO]],APOIO!D:E,2,0),"-")</f>
        <v>0</v>
      </c>
    </row>
    <row r="185" spans="1:15" ht="35.1" customHeight="1" x14ac:dyDescent="0.25">
      <c r="B185" s="6" t="s">
        <v>514</v>
      </c>
      <c r="C185" s="3" t="s">
        <v>1041</v>
      </c>
      <c r="D185" s="9" t="s">
        <v>1042</v>
      </c>
      <c r="E185" s="31">
        <v>111040004</v>
      </c>
      <c r="F185" s="8" t="s">
        <v>1043</v>
      </c>
      <c r="G185" s="8"/>
      <c r="H185" s="9" t="s">
        <v>9</v>
      </c>
      <c r="I185" s="13" t="s">
        <v>52</v>
      </c>
      <c r="J185" s="9" t="s">
        <v>491</v>
      </c>
      <c r="K185" s="9" t="s">
        <v>176</v>
      </c>
      <c r="L185" s="9"/>
      <c r="M185" s="12" t="str">
        <f>IFERROR(VLOOKUP(Tabela1[[#This Row],[Comprador Sede]],APOIO!$B$2:$C$26,2,0),"-")</f>
        <v>032</v>
      </c>
      <c r="N185" s="9" t="str">
        <f>IFERROR(VLOOKUP(Tabela1[[#This Row],[Grp. Cmp - Sede]],APOIO!C:D,2,0),"-")</f>
        <v>sim</v>
      </c>
      <c r="O185" s="12">
        <f>IFERROR(VLOOKUP(Tabela1[[#This Row],[Comprador BPO]],APOIO!D:E,2,0),"-")</f>
        <v>0</v>
      </c>
    </row>
    <row r="186" spans="1:15" ht="35.1" customHeight="1" x14ac:dyDescent="0.25">
      <c r="A186" s="32"/>
      <c r="B186" s="6" t="s">
        <v>514</v>
      </c>
      <c r="C186" s="3" t="s">
        <v>1044</v>
      </c>
      <c r="D186" s="9" t="s">
        <v>1045</v>
      </c>
      <c r="E186" s="31">
        <v>111040005</v>
      </c>
      <c r="F186" s="8" t="s">
        <v>1046</v>
      </c>
      <c r="G186" s="8"/>
      <c r="H186" s="9" t="s">
        <v>9</v>
      </c>
      <c r="I186" s="13" t="s">
        <v>52</v>
      </c>
      <c r="J186" s="9" t="s">
        <v>491</v>
      </c>
      <c r="K186" s="9" t="s">
        <v>176</v>
      </c>
      <c r="L186" s="9"/>
      <c r="M186" s="12" t="str">
        <f>IFERROR(VLOOKUP(Tabela1[[#This Row],[Comprador Sede]],APOIO!$B$2:$C$26,2,0),"-")</f>
        <v>032</v>
      </c>
      <c r="N186" s="9" t="str">
        <f>IFERROR(VLOOKUP(Tabela1[[#This Row],[Grp. Cmp - Sede]],APOIO!C:D,2,0),"-")</f>
        <v>sim</v>
      </c>
      <c r="O186" s="12">
        <f>IFERROR(VLOOKUP(Tabela1[[#This Row],[Comprador BPO]],APOIO!D:E,2,0),"-")</f>
        <v>0</v>
      </c>
    </row>
    <row r="187" spans="1:15" ht="35.1" customHeight="1" x14ac:dyDescent="0.25">
      <c r="B187" s="6" t="s">
        <v>543</v>
      </c>
      <c r="C187" s="3" t="s">
        <v>1047</v>
      </c>
      <c r="D187" s="9" t="s">
        <v>1048</v>
      </c>
      <c r="E187" s="31">
        <v>111040006</v>
      </c>
      <c r="F187" s="8" t="s">
        <v>298</v>
      </c>
      <c r="G187" s="8"/>
      <c r="H187" s="9" t="s">
        <v>9</v>
      </c>
      <c r="I187" s="13" t="s">
        <v>52</v>
      </c>
      <c r="J187" s="9" t="s">
        <v>480</v>
      </c>
      <c r="K187" s="9" t="s">
        <v>7</v>
      </c>
      <c r="L187" s="9"/>
      <c r="M187" s="12" t="str">
        <f>IFERROR(VLOOKUP(Tabela1[[#This Row],[Comprador Sede]],APOIO!$B$2:$C$26,2,0),"-")</f>
        <v>008</v>
      </c>
      <c r="N187" s="9" t="s">
        <v>497</v>
      </c>
      <c r="O187" s="12" t="str">
        <f>IFERROR(VLOOKUP(Tabela1[[#This Row],[Comprador BPO]],APOIO!D:E,2,0),"033")</f>
        <v>033</v>
      </c>
    </row>
    <row r="188" spans="1:15" ht="35.1" customHeight="1" x14ac:dyDescent="0.25">
      <c r="B188" s="6" t="s">
        <v>543</v>
      </c>
      <c r="C188" s="3" t="s">
        <v>1049</v>
      </c>
      <c r="D188" s="9" t="s">
        <v>1050</v>
      </c>
      <c r="E188" s="31">
        <v>111040007</v>
      </c>
      <c r="F188" s="8" t="s">
        <v>1051</v>
      </c>
      <c r="G188" s="8"/>
      <c r="H188" s="9" t="s">
        <v>9</v>
      </c>
      <c r="I188" s="13" t="s">
        <v>52</v>
      </c>
      <c r="J188" s="9" t="s">
        <v>480</v>
      </c>
      <c r="K188" s="9" t="s">
        <v>7</v>
      </c>
      <c r="L188" s="9"/>
      <c r="M188" s="12" t="str">
        <f>IFERROR(VLOOKUP(Tabela1[[#This Row],[Comprador Sede]],APOIO!$B$2:$C$26,2,0),"-")</f>
        <v>008</v>
      </c>
      <c r="N188" s="9" t="s">
        <v>497</v>
      </c>
      <c r="O188" s="12" t="str">
        <f>IFERROR(VLOOKUP(Tabela1[[#This Row],[Comprador BPO]],APOIO!D:E,2,0),"033")</f>
        <v>033</v>
      </c>
    </row>
    <row r="189" spans="1:15" ht="35.1" customHeight="1" x14ac:dyDescent="0.25">
      <c r="B189" s="6" t="s">
        <v>543</v>
      </c>
      <c r="C189" s="3" t="s">
        <v>1052</v>
      </c>
      <c r="D189" s="9" t="s">
        <v>1053</v>
      </c>
      <c r="E189" s="31">
        <v>111040009</v>
      </c>
      <c r="F189" s="8" t="s">
        <v>300</v>
      </c>
      <c r="G189" s="8"/>
      <c r="H189" s="9" t="s">
        <v>9</v>
      </c>
      <c r="I189" s="13" t="s">
        <v>52</v>
      </c>
      <c r="J189" s="9" t="s">
        <v>480</v>
      </c>
      <c r="K189" s="9" t="s">
        <v>7</v>
      </c>
      <c r="L189" s="9"/>
      <c r="M189" s="12" t="str">
        <f>IFERROR(VLOOKUP(Tabela1[[#This Row],[Comprador Sede]],APOIO!$B$2:$C$26,2,0),"-")</f>
        <v>008</v>
      </c>
      <c r="N189" s="9" t="s">
        <v>497</v>
      </c>
      <c r="O189" s="12" t="str">
        <f>IFERROR(VLOOKUP(Tabela1[[#This Row],[Comprador BPO]],APOIO!D:E,2,0),"033")</f>
        <v>033</v>
      </c>
    </row>
    <row r="190" spans="1:15" ht="35.1" customHeight="1" x14ac:dyDescent="0.25">
      <c r="B190" s="6" t="s">
        <v>543</v>
      </c>
      <c r="C190" s="3" t="s">
        <v>1054</v>
      </c>
      <c r="D190" s="9" t="s">
        <v>1055</v>
      </c>
      <c r="E190" s="31">
        <v>204070001</v>
      </c>
      <c r="F190" s="8" t="s">
        <v>1054</v>
      </c>
      <c r="G190" s="8"/>
      <c r="H190" s="9" t="s">
        <v>9</v>
      </c>
      <c r="I190" s="13" t="s">
        <v>52</v>
      </c>
      <c r="J190" s="9" t="s">
        <v>480</v>
      </c>
      <c r="K190" s="9" t="s">
        <v>7</v>
      </c>
      <c r="L190" s="9"/>
      <c r="M190" s="12" t="str">
        <f>IFERROR(VLOOKUP(Tabela1[[#This Row],[Comprador Sede]],APOIO!$B$2:$C$26,2,0),"-")</f>
        <v>008</v>
      </c>
      <c r="N190" s="9" t="s">
        <v>497</v>
      </c>
      <c r="O190" s="12" t="str">
        <f>IFERROR(VLOOKUP(Tabela1[[#This Row],[Comprador BPO]],APOIO!D:E,2,0),"033")</f>
        <v>033</v>
      </c>
    </row>
    <row r="191" spans="1:15" ht="35.1" customHeight="1" x14ac:dyDescent="0.25">
      <c r="B191" s="6" t="s">
        <v>1056</v>
      </c>
      <c r="C191" s="3" t="s">
        <v>1057</v>
      </c>
      <c r="D191" s="9" t="s">
        <v>1058</v>
      </c>
      <c r="E191" s="31">
        <v>204070004</v>
      </c>
      <c r="F191" s="8" t="s">
        <v>307</v>
      </c>
      <c r="G191" s="8"/>
      <c r="H191" s="9" t="s">
        <v>9</v>
      </c>
      <c r="I191" s="13" t="s">
        <v>8</v>
      </c>
      <c r="J191" s="9" t="s">
        <v>480</v>
      </c>
      <c r="K191" s="9" t="s">
        <v>23</v>
      </c>
      <c r="L191" s="9"/>
      <c r="M191" s="12" t="str">
        <f>IFERROR(VLOOKUP(Tabela1[[#This Row],[Comprador Sede]],APOIO!$B$2:$C$26,2,0),"-")</f>
        <v>026</v>
      </c>
      <c r="N191" s="9" t="s">
        <v>497</v>
      </c>
      <c r="O191" s="12" t="str">
        <f>IFERROR(VLOOKUP(Tabela1[[#This Row],[Comprador BPO]],APOIO!D:E,2,0),"033")</f>
        <v>033</v>
      </c>
    </row>
    <row r="192" spans="1:15" ht="35.1" customHeight="1" x14ac:dyDescent="0.25">
      <c r="B192" s="6" t="s">
        <v>1059</v>
      </c>
      <c r="C192" s="3" t="s">
        <v>1060</v>
      </c>
      <c r="D192" s="9" t="s">
        <v>1061</v>
      </c>
      <c r="E192" s="31">
        <v>204070003</v>
      </c>
      <c r="F192" s="8" t="s">
        <v>450</v>
      </c>
      <c r="G192" s="8"/>
      <c r="H192" s="9" t="s">
        <v>9</v>
      </c>
      <c r="I192" s="13" t="s">
        <v>52</v>
      </c>
      <c r="J192" s="9" t="s">
        <v>491</v>
      </c>
      <c r="K192" s="9" t="s">
        <v>213</v>
      </c>
      <c r="L192" s="9"/>
      <c r="M192" s="23" t="s">
        <v>214</v>
      </c>
      <c r="N192" s="9" t="s">
        <v>556</v>
      </c>
      <c r="O192" s="12" t="str">
        <f>IFERROR(VLOOKUP(Tabela1[[#This Row],[Comprador BPO]],APOIO!D:E,2,0),"-")</f>
        <v>-</v>
      </c>
    </row>
    <row r="193" spans="1:15" ht="35.1" customHeight="1" x14ac:dyDescent="0.25">
      <c r="B193" s="6" t="s">
        <v>1059</v>
      </c>
      <c r="C193" s="3" t="s">
        <v>1062</v>
      </c>
      <c r="D193" s="9" t="s">
        <v>1063</v>
      </c>
      <c r="E193" s="31">
        <v>204070005</v>
      </c>
      <c r="F193" s="8" t="s">
        <v>447</v>
      </c>
      <c r="G193" s="8"/>
      <c r="H193" s="9" t="s">
        <v>9</v>
      </c>
      <c r="I193" s="13" t="s">
        <v>52</v>
      </c>
      <c r="J193" s="9" t="s">
        <v>491</v>
      </c>
      <c r="K193" s="9" t="s">
        <v>213</v>
      </c>
      <c r="L193" s="9"/>
      <c r="M193" s="23" t="s">
        <v>214</v>
      </c>
      <c r="N193" s="9" t="s">
        <v>556</v>
      </c>
      <c r="O193" s="12" t="str">
        <f>IFERROR(VLOOKUP(Tabela1[[#This Row],[Comprador BPO]],APOIO!D:E,2,0),"-")</f>
        <v>-</v>
      </c>
    </row>
    <row r="194" spans="1:15" ht="35.1" customHeight="1" x14ac:dyDescent="0.25">
      <c r="B194" s="6" t="s">
        <v>1064</v>
      </c>
      <c r="C194" s="3" t="s">
        <v>1065</v>
      </c>
      <c r="D194" s="9" t="s">
        <v>1066</v>
      </c>
      <c r="E194" s="31">
        <v>204070006</v>
      </c>
      <c r="F194" s="8" t="s">
        <v>205</v>
      </c>
      <c r="G194" s="8"/>
      <c r="H194" s="9" t="s">
        <v>9</v>
      </c>
      <c r="I194" s="13" t="s">
        <v>8</v>
      </c>
      <c r="J194" s="9" t="s">
        <v>491</v>
      </c>
      <c r="K194" s="9" t="s">
        <v>213</v>
      </c>
      <c r="L194" s="9"/>
      <c r="M194" s="23" t="s">
        <v>214</v>
      </c>
      <c r="N194" s="9" t="s">
        <v>556</v>
      </c>
      <c r="O194" s="12" t="str">
        <f>IFERROR(VLOOKUP(Tabela1[[#This Row],[Comprador BPO]],APOIO!D:E,2,0),"-")</f>
        <v>-</v>
      </c>
    </row>
    <row r="195" spans="1:15" ht="35.1" customHeight="1" x14ac:dyDescent="0.25">
      <c r="B195" s="6" t="s">
        <v>1067</v>
      </c>
      <c r="C195" s="3" t="s">
        <v>1068</v>
      </c>
      <c r="D195" s="9" t="s">
        <v>1069</v>
      </c>
      <c r="E195" s="31">
        <v>110020005</v>
      </c>
      <c r="F195" s="8" t="s">
        <v>1070</v>
      </c>
      <c r="G195" s="8"/>
      <c r="H195" s="9" t="s">
        <v>9</v>
      </c>
      <c r="I195" s="13" t="s">
        <v>52</v>
      </c>
      <c r="J195" s="9" t="s">
        <v>491</v>
      </c>
      <c r="K195" s="9" t="s">
        <v>213</v>
      </c>
      <c r="L195" s="9"/>
      <c r="M195" s="23" t="s">
        <v>214</v>
      </c>
      <c r="N195" s="9" t="s">
        <v>556</v>
      </c>
      <c r="O195" s="12" t="str">
        <f>IFERROR(VLOOKUP(Tabela1[[#This Row],[Comprador BPO]],APOIO!D:E,2,0),"-")</f>
        <v>-</v>
      </c>
    </row>
    <row r="196" spans="1:15" ht="35.1" customHeight="1" x14ac:dyDescent="0.25">
      <c r="B196" s="6" t="s">
        <v>1067</v>
      </c>
      <c r="C196" s="3" t="s">
        <v>1071</v>
      </c>
      <c r="D196" s="9">
        <v>109010018</v>
      </c>
      <c r="E196" s="31">
        <v>106010005</v>
      </c>
      <c r="F196" s="8" t="s">
        <v>1072</v>
      </c>
      <c r="G196" s="8" t="s">
        <v>1073</v>
      </c>
      <c r="H196" s="9" t="s">
        <v>9</v>
      </c>
      <c r="I196" s="13" t="s">
        <v>52</v>
      </c>
      <c r="J196" s="9" t="s">
        <v>491</v>
      </c>
      <c r="K196" s="9" t="s">
        <v>213</v>
      </c>
      <c r="L196" s="9"/>
      <c r="M196" s="23" t="s">
        <v>214</v>
      </c>
      <c r="N196" s="9" t="s">
        <v>556</v>
      </c>
      <c r="O196" s="12" t="str">
        <f>IFERROR(VLOOKUP(Tabela1[[#This Row],[Comprador BPO]],APOIO!D:E,2,0),"-")</f>
        <v>-</v>
      </c>
    </row>
    <row r="197" spans="1:15" ht="35.1" customHeight="1" x14ac:dyDescent="0.25">
      <c r="B197" s="6" t="s">
        <v>1074</v>
      </c>
      <c r="C197" s="3" t="s">
        <v>1074</v>
      </c>
      <c r="D197" s="9" t="s">
        <v>1075</v>
      </c>
      <c r="E197" s="31">
        <v>106010009</v>
      </c>
      <c r="F197" s="8" t="s">
        <v>125</v>
      </c>
      <c r="G197" s="8"/>
      <c r="H197" s="9" t="s">
        <v>1076</v>
      </c>
      <c r="I197" s="22" t="s">
        <v>47</v>
      </c>
      <c r="J197" s="9" t="s">
        <v>480</v>
      </c>
      <c r="K197" s="9" t="s">
        <v>126</v>
      </c>
      <c r="L197" s="9"/>
      <c r="M197" s="12" t="str">
        <f>IFERROR(VLOOKUP(Tabela1[[#This Row],[Comprador Sede]],APOIO!$B$2:$C$26,2,0),"-")</f>
        <v>006</v>
      </c>
      <c r="N197" s="9" t="str">
        <f>IFERROR(VLOOKUP(Tabela1[[#This Row],[Grp. Cmp - Sede]],APOIO!C:D,2,0),"-")</f>
        <v>não</v>
      </c>
      <c r="O197" s="12">
        <f>IFERROR(VLOOKUP(Tabela1[[#This Row],[Comprador BPO]],APOIO!D:E,2,0),"-")</f>
        <v>0</v>
      </c>
    </row>
    <row r="198" spans="1:15" ht="35.1" customHeight="1" x14ac:dyDescent="0.25">
      <c r="A198" s="32"/>
      <c r="B198" s="6" t="s">
        <v>1077</v>
      </c>
      <c r="C198" s="3" t="s">
        <v>1077</v>
      </c>
      <c r="D198" s="9" t="s">
        <v>1078</v>
      </c>
      <c r="E198" s="31">
        <v>106010011</v>
      </c>
      <c r="F198" s="8" t="s">
        <v>134</v>
      </c>
      <c r="G198" s="8"/>
      <c r="H198" s="9" t="s">
        <v>1076</v>
      </c>
      <c r="I198" s="22" t="s">
        <v>47</v>
      </c>
      <c r="J198" s="9" t="s">
        <v>480</v>
      </c>
      <c r="K198" s="9" t="s">
        <v>135</v>
      </c>
      <c r="L198" s="9"/>
      <c r="M198" s="12" t="str">
        <f>IFERROR(VLOOKUP(Tabela1[[#This Row],[Comprador Sede]],APOIO!$B$2:$C$26,2,0),"-")</f>
        <v>007</v>
      </c>
      <c r="N198" s="9" t="str">
        <f>IFERROR(VLOOKUP(Tabela1[[#This Row],[Grp. Cmp - Sede]],APOIO!C:D,2,0),"-")</f>
        <v>não</v>
      </c>
      <c r="O198" s="12">
        <f>IFERROR(VLOOKUP(Tabela1[[#This Row],[Comprador BPO]],APOIO!D:E,2,0),"-")</f>
        <v>0</v>
      </c>
    </row>
    <row r="199" spans="1:15" ht="35.1" customHeight="1" x14ac:dyDescent="0.25">
      <c r="A199" s="32"/>
      <c r="B199" s="7" t="s">
        <v>452</v>
      </c>
      <c r="C199" s="5" t="s">
        <v>1079</v>
      </c>
      <c r="D199" s="11" t="s">
        <v>1080</v>
      </c>
      <c r="E199" s="31">
        <v>106010012</v>
      </c>
      <c r="F199" s="10" t="s">
        <v>1081</v>
      </c>
      <c r="G199" s="10"/>
      <c r="H199" s="11" t="s">
        <v>9</v>
      </c>
      <c r="I199" s="13" t="s">
        <v>41</v>
      </c>
      <c r="J199" s="9" t="s">
        <v>491</v>
      </c>
      <c r="K199" s="9" t="s">
        <v>213</v>
      </c>
      <c r="L199" s="9"/>
      <c r="M199" s="23" t="s">
        <v>214</v>
      </c>
      <c r="N199" s="9" t="s">
        <v>556</v>
      </c>
      <c r="O199" s="12" t="str">
        <f>IFERROR(VLOOKUP(Tabela1[[#This Row],[Comprador BPO]],APOIO!D:E,2,0),"-")</f>
        <v>-</v>
      </c>
    </row>
    <row r="200" spans="1:15" x14ac:dyDescent="0.25">
      <c r="B200" s="6"/>
      <c r="C200" s="3"/>
      <c r="D200" s="9"/>
      <c r="E200" s="31">
        <v>107020002</v>
      </c>
      <c r="F200" s="8"/>
      <c r="G200" s="8"/>
      <c r="H200" s="9"/>
      <c r="I200" s="13"/>
      <c r="J200" s="9"/>
      <c r="K200" s="9"/>
      <c r="L200" s="9"/>
      <c r="M200" s="12" t="str">
        <f>IFERROR(VLOOKUP(Tabela1[[#This Row],[Comprador Sede]],APOIO!$B$2:$C$26,2,0),"-")</f>
        <v>-</v>
      </c>
      <c r="N200" s="9" t="str">
        <f>IFERROR(VLOOKUP(Tabela1[[#This Row],[Grp. Cmp - Sede]],APOIO!C:D,2,0),"-")</f>
        <v>-</v>
      </c>
      <c r="O200" s="12" t="str">
        <f>IFERROR(VLOOKUP(Tabela1[[#This Row],[Comprador BPO]],APOIO!D:E,2,0),"-")</f>
        <v>-</v>
      </c>
    </row>
    <row r="201" spans="1:15" x14ac:dyDescent="0.25">
      <c r="B201" s="6"/>
      <c r="C201" s="3"/>
      <c r="D201" s="9"/>
      <c r="E201" s="31">
        <v>107020006</v>
      </c>
      <c r="F201" s="8"/>
      <c r="G201" s="8"/>
      <c r="H201" s="9"/>
      <c r="I201" s="13"/>
      <c r="J201" s="9"/>
      <c r="K201" s="9"/>
      <c r="L201" s="9"/>
      <c r="M201" s="12" t="str">
        <f>IFERROR(VLOOKUP(Tabela1[[#This Row],[Comprador Sede]],APOIO!$B$2:$C$26,2,0),"-")</f>
        <v>-</v>
      </c>
      <c r="N201" s="9" t="str">
        <f>IFERROR(VLOOKUP(Tabela1[[#This Row],[Grp. Cmp - Sede]],APOIO!C:D,2,0),"-")</f>
        <v>-</v>
      </c>
      <c r="O201" s="12" t="str">
        <f>IFERROR(VLOOKUP(Tabela1[[#This Row],[Comprador BPO]],APOIO!D:E,2,0),"-")</f>
        <v>-</v>
      </c>
    </row>
    <row r="202" spans="1:15" x14ac:dyDescent="0.25">
      <c r="B202" s="6"/>
      <c r="C202" s="3"/>
      <c r="D202" s="9"/>
      <c r="E202" s="31">
        <v>107030001</v>
      </c>
      <c r="F202" s="8"/>
      <c r="G202" s="8"/>
      <c r="H202" s="9"/>
      <c r="I202" s="13"/>
      <c r="J202" s="9"/>
      <c r="K202" s="9"/>
      <c r="L202" s="9"/>
      <c r="M202" s="12" t="str">
        <f>IFERROR(VLOOKUP(Tabela1[[#This Row],[Comprador Sede]],APOIO!$B$2:$C$26,2,0),"-")</f>
        <v>-</v>
      </c>
      <c r="N202" s="9" t="str">
        <f>IFERROR(VLOOKUP(Tabela1[[#This Row],[Grp. Cmp - Sede]],APOIO!C:D,2,0),"-")</f>
        <v>-</v>
      </c>
      <c r="O202" s="12" t="str">
        <f>IFERROR(VLOOKUP(Tabela1[[#This Row],[Comprador BPO]],APOIO!D:E,2,0),"-")</f>
        <v>-</v>
      </c>
    </row>
    <row r="203" spans="1:15" x14ac:dyDescent="0.25">
      <c r="B203" s="6"/>
      <c r="C203" s="3"/>
      <c r="D203" s="9"/>
      <c r="E203" s="31">
        <v>107030003</v>
      </c>
      <c r="F203" s="8"/>
      <c r="G203" s="8"/>
      <c r="H203" s="9"/>
      <c r="I203" s="13"/>
      <c r="J203" s="9"/>
      <c r="K203" s="9"/>
      <c r="L203" s="9"/>
      <c r="M203" s="12" t="str">
        <f>IFERROR(VLOOKUP(Tabela1[[#This Row],[Comprador Sede]],APOIO!$B$2:$C$26,2,0),"-")</f>
        <v>-</v>
      </c>
      <c r="N203" s="9" t="str">
        <f>IFERROR(VLOOKUP(Tabela1[[#This Row],[Grp. Cmp - Sede]],APOIO!C:D,2,0),"-")</f>
        <v>-</v>
      </c>
      <c r="O203" s="12" t="str">
        <f>IFERROR(VLOOKUP(Tabela1[[#This Row],[Comprador BPO]],APOIO!D:E,2,0),"-")</f>
        <v>-</v>
      </c>
    </row>
    <row r="204" spans="1:15" x14ac:dyDescent="0.25">
      <c r="B204" s="6"/>
      <c r="C204" s="3"/>
      <c r="D204" s="9"/>
      <c r="E204" s="31">
        <v>107030002</v>
      </c>
      <c r="F204" s="8"/>
      <c r="G204" s="8"/>
      <c r="H204" s="9"/>
      <c r="I204" s="13"/>
      <c r="J204" s="9"/>
      <c r="K204" s="9"/>
      <c r="L204" s="9"/>
      <c r="M204" s="12" t="str">
        <f>IFERROR(VLOOKUP(Tabela1[[#This Row],[Comprador Sede]],APOIO!$B$2:$C$26,2,0),"-")</f>
        <v>-</v>
      </c>
      <c r="N204" s="9" t="str">
        <f>IFERROR(VLOOKUP(Tabela1[[#This Row],[Grp. Cmp - Sede]],APOIO!C:D,2,0),"-")</f>
        <v>-</v>
      </c>
      <c r="O204" s="12" t="str">
        <f>IFERROR(VLOOKUP(Tabela1[[#This Row],[Comprador BPO]],APOIO!D:E,2,0),"-")</f>
        <v>-</v>
      </c>
    </row>
    <row r="205" spans="1:15" x14ac:dyDescent="0.25">
      <c r="B205" s="6"/>
      <c r="C205" s="3"/>
      <c r="D205" s="9"/>
      <c r="E205" s="31">
        <v>112040001</v>
      </c>
      <c r="F205" s="8"/>
      <c r="G205" s="8"/>
      <c r="H205" s="9"/>
      <c r="I205" s="13"/>
      <c r="J205" s="9"/>
      <c r="K205" s="9"/>
      <c r="L205" s="9"/>
      <c r="M205" s="12" t="str">
        <f>IFERROR(VLOOKUP(Tabela1[[#This Row],[Comprador Sede]],APOIO!$B$2:$C$26,2,0),"-")</f>
        <v>-</v>
      </c>
      <c r="N205" s="9" t="str">
        <f>IFERROR(VLOOKUP(Tabela1[[#This Row],[Grp. Cmp - Sede]],APOIO!C:D,2,0),"-")</f>
        <v>-</v>
      </c>
      <c r="O205" s="12" t="str">
        <f>IFERROR(VLOOKUP(Tabela1[[#This Row],[Comprador BPO]],APOIO!D:E,2,0),"-")</f>
        <v>-</v>
      </c>
    </row>
    <row r="206" spans="1:15" x14ac:dyDescent="0.25">
      <c r="B206" s="6"/>
      <c r="C206" s="3"/>
      <c r="D206" s="9"/>
      <c r="E206" s="31">
        <v>109010001</v>
      </c>
      <c r="F206" s="8"/>
      <c r="G206" s="8"/>
      <c r="H206" s="9"/>
      <c r="I206" s="13"/>
      <c r="J206" s="9"/>
      <c r="K206" s="9"/>
      <c r="L206" s="9"/>
      <c r="M206" s="12" t="str">
        <f>IFERROR(VLOOKUP(Tabela1[[#This Row],[Comprador Sede]],APOIO!$B$2:$C$26,2,0),"-")</f>
        <v>-</v>
      </c>
      <c r="N206" s="9" t="str">
        <f>IFERROR(VLOOKUP(Tabela1[[#This Row],[Grp. Cmp - Sede]],APOIO!C:D,2,0),"-")</f>
        <v>-</v>
      </c>
      <c r="O206" s="12" t="str">
        <f>IFERROR(VLOOKUP(Tabela1[[#This Row],[Comprador BPO]],APOIO!D:E,2,0),"-")</f>
        <v>-</v>
      </c>
    </row>
    <row r="207" spans="1:15" x14ac:dyDescent="0.25">
      <c r="B207" s="6"/>
      <c r="C207" s="3"/>
      <c r="D207" s="9"/>
      <c r="E207" s="31">
        <v>109010002</v>
      </c>
      <c r="F207" s="8"/>
      <c r="G207" s="8"/>
      <c r="H207" s="9"/>
      <c r="I207" s="13"/>
      <c r="J207" s="9"/>
      <c r="K207" s="9"/>
      <c r="L207" s="9"/>
      <c r="M207" s="12" t="str">
        <f>IFERROR(VLOOKUP(Tabela1[[#This Row],[Comprador Sede]],APOIO!$B$2:$C$26,2,0),"-")</f>
        <v>-</v>
      </c>
      <c r="N207" s="9" t="str">
        <f>IFERROR(VLOOKUP(Tabela1[[#This Row],[Grp. Cmp - Sede]],APOIO!C:D,2,0),"-")</f>
        <v>-</v>
      </c>
      <c r="O207" s="12" t="str">
        <f>IFERROR(VLOOKUP(Tabela1[[#This Row],[Comprador BPO]],APOIO!D:E,2,0),"-")</f>
        <v>-</v>
      </c>
    </row>
    <row r="208" spans="1:15" x14ac:dyDescent="0.25">
      <c r="B208" s="6"/>
      <c r="C208" s="3"/>
      <c r="D208" s="9"/>
      <c r="E208" s="31">
        <v>109010003</v>
      </c>
      <c r="F208" s="8"/>
      <c r="G208" s="8"/>
      <c r="H208" s="9"/>
      <c r="I208" s="13"/>
      <c r="J208" s="9"/>
      <c r="K208" s="9"/>
      <c r="L208" s="9"/>
      <c r="M208" s="12" t="str">
        <f>IFERROR(VLOOKUP(Tabela1[[#This Row],[Comprador Sede]],APOIO!$B$2:$C$26,2,0),"-")</f>
        <v>-</v>
      </c>
      <c r="N208" s="9" t="str">
        <f>IFERROR(VLOOKUP(Tabela1[[#This Row],[Grp. Cmp - Sede]],APOIO!C:D,2,0),"-")</f>
        <v>-</v>
      </c>
      <c r="O208" s="12" t="str">
        <f>IFERROR(VLOOKUP(Tabela1[[#This Row],[Comprador BPO]],APOIO!D:E,2,0),"-")</f>
        <v>-</v>
      </c>
    </row>
    <row r="209" spans="2:15" x14ac:dyDescent="0.25">
      <c r="B209" s="6"/>
      <c r="C209" s="3"/>
      <c r="D209" s="9"/>
      <c r="E209" s="31">
        <v>109010009</v>
      </c>
      <c r="F209" s="8"/>
      <c r="G209" s="8"/>
      <c r="H209" s="9"/>
      <c r="I209" s="13"/>
      <c r="J209" s="9"/>
      <c r="K209" s="9"/>
      <c r="L209" s="9"/>
      <c r="M209" s="12" t="str">
        <f>IFERROR(VLOOKUP(Tabela1[[#This Row],[Comprador Sede]],APOIO!$B$2:$C$26,2,0),"-")</f>
        <v>-</v>
      </c>
      <c r="N209" s="9" t="str">
        <f>IFERROR(VLOOKUP(Tabela1[[#This Row],[Grp. Cmp - Sede]],APOIO!C:D,2,0),"-")</f>
        <v>-</v>
      </c>
      <c r="O209" s="12" t="str">
        <f>IFERROR(VLOOKUP(Tabela1[[#This Row],[Comprador BPO]],APOIO!D:E,2,0),"-")</f>
        <v>-</v>
      </c>
    </row>
    <row r="210" spans="2:15" x14ac:dyDescent="0.25">
      <c r="B210" s="6"/>
      <c r="C210" s="3"/>
      <c r="D210" s="9"/>
      <c r="E210" s="31">
        <v>110040001</v>
      </c>
      <c r="F210" s="8"/>
      <c r="G210" s="8"/>
      <c r="H210" s="9"/>
      <c r="I210" s="13"/>
      <c r="J210" s="9"/>
      <c r="K210" s="9"/>
      <c r="L210" s="9"/>
      <c r="M210" s="12" t="str">
        <f>IFERROR(VLOOKUP(Tabela1[[#This Row],[Comprador Sede]],APOIO!$B$2:$C$26,2,0),"-")</f>
        <v>-</v>
      </c>
      <c r="N210" s="9" t="str">
        <f>IFERROR(VLOOKUP(Tabela1[[#This Row],[Grp. Cmp - Sede]],APOIO!C:D,2,0),"-")</f>
        <v>-</v>
      </c>
      <c r="O210" s="12" t="str">
        <f>IFERROR(VLOOKUP(Tabela1[[#This Row],[Comprador BPO]],APOIO!D:E,2,0),"-")</f>
        <v>-</v>
      </c>
    </row>
    <row r="211" spans="2:15" x14ac:dyDescent="0.25">
      <c r="B211" s="6"/>
      <c r="C211" s="3"/>
      <c r="D211" s="9"/>
      <c r="E211" s="31">
        <v>110040002</v>
      </c>
      <c r="F211" s="8"/>
      <c r="G211" s="8"/>
      <c r="H211" s="9"/>
      <c r="I211" s="13"/>
      <c r="J211" s="9"/>
      <c r="K211" s="9"/>
      <c r="L211" s="9"/>
      <c r="M211" s="12" t="str">
        <f>IFERROR(VLOOKUP(Tabela1[[#This Row],[Comprador Sede]],APOIO!$B$2:$C$26,2,0),"-")</f>
        <v>-</v>
      </c>
      <c r="N211" s="9" t="str">
        <f>IFERROR(VLOOKUP(Tabela1[[#This Row],[Grp. Cmp - Sede]],APOIO!C:D,2,0),"-")</f>
        <v>-</v>
      </c>
      <c r="O211" s="12" t="str">
        <f>IFERROR(VLOOKUP(Tabela1[[#This Row],[Comprador BPO]],APOIO!D:E,2,0),"-")</f>
        <v>-</v>
      </c>
    </row>
    <row r="212" spans="2:15" x14ac:dyDescent="0.25">
      <c r="B212" s="6"/>
      <c r="C212" s="3"/>
      <c r="D212" s="9"/>
      <c r="E212" s="31">
        <v>106020004</v>
      </c>
      <c r="F212" s="8"/>
      <c r="G212" s="8"/>
      <c r="H212" s="9"/>
      <c r="I212" s="13"/>
      <c r="J212" s="9"/>
      <c r="K212" s="9"/>
      <c r="L212" s="9"/>
      <c r="M212" s="12" t="str">
        <f>IFERROR(VLOOKUP(Tabela1[[#This Row],[Comprador Sede]],APOIO!$B$2:$C$26,2,0),"-")</f>
        <v>-</v>
      </c>
      <c r="N212" s="9" t="str">
        <f>IFERROR(VLOOKUP(Tabela1[[#This Row],[Grp. Cmp - Sede]],APOIO!C:D,2,0),"-")</f>
        <v>-</v>
      </c>
      <c r="O212" s="12" t="str">
        <f>IFERROR(VLOOKUP(Tabela1[[#This Row],[Comprador BPO]],APOIO!D:E,2,0),"-")</f>
        <v>-</v>
      </c>
    </row>
    <row r="213" spans="2:15" x14ac:dyDescent="0.25">
      <c r="B213" s="6"/>
      <c r="C213" s="3"/>
      <c r="D213" s="9"/>
      <c r="E213" s="31">
        <v>106020001</v>
      </c>
      <c r="F213" s="8"/>
      <c r="G213" s="8"/>
      <c r="H213" s="9"/>
      <c r="I213" s="13"/>
      <c r="J213" s="9"/>
      <c r="K213" s="9"/>
      <c r="L213" s="9"/>
      <c r="M213" s="12" t="str">
        <f>IFERROR(VLOOKUP(Tabela1[[#This Row],[Comprador Sede]],APOIO!$B$2:$C$26,2,0),"-")</f>
        <v>-</v>
      </c>
      <c r="N213" s="9" t="str">
        <f>IFERROR(VLOOKUP(Tabela1[[#This Row],[Grp. Cmp - Sede]],APOIO!C:D,2,0),"-")</f>
        <v>-</v>
      </c>
      <c r="O213" s="12" t="str">
        <f>IFERROR(VLOOKUP(Tabela1[[#This Row],[Comprador BPO]],APOIO!D:E,2,0),"-")</f>
        <v>-</v>
      </c>
    </row>
    <row r="214" spans="2:15" x14ac:dyDescent="0.25">
      <c r="B214" s="6"/>
      <c r="C214" s="3"/>
      <c r="D214" s="9"/>
      <c r="E214" s="31">
        <v>106020002</v>
      </c>
      <c r="F214" s="8"/>
      <c r="G214" s="8"/>
      <c r="H214" s="9"/>
      <c r="I214" s="13"/>
      <c r="J214" s="9"/>
      <c r="K214" s="9"/>
      <c r="L214" s="9"/>
      <c r="M214" s="12" t="str">
        <f>IFERROR(VLOOKUP(Tabela1[[#This Row],[Comprador Sede]],APOIO!$B$2:$C$26,2,0),"-")</f>
        <v>-</v>
      </c>
      <c r="N214" s="9" t="str">
        <f>IFERROR(VLOOKUP(Tabela1[[#This Row],[Grp. Cmp - Sede]],APOIO!C:D,2,0),"-")</f>
        <v>-</v>
      </c>
      <c r="O214" s="12" t="str">
        <f>IFERROR(VLOOKUP(Tabela1[[#This Row],[Comprador BPO]],APOIO!D:E,2,0),"-")</f>
        <v>-</v>
      </c>
    </row>
    <row r="215" spans="2:15" x14ac:dyDescent="0.25">
      <c r="B215" s="6"/>
      <c r="C215" s="3"/>
      <c r="D215" s="9"/>
      <c r="E215" s="31">
        <v>106020003</v>
      </c>
      <c r="F215" s="8"/>
      <c r="G215" s="8"/>
      <c r="H215" s="9"/>
      <c r="I215" s="13"/>
      <c r="J215" s="9"/>
      <c r="K215" s="9"/>
      <c r="L215" s="9"/>
      <c r="M215" s="12" t="str">
        <f>IFERROR(VLOOKUP(Tabela1[[#This Row],[Comprador Sede]],APOIO!$B$2:$C$26,2,0),"-")</f>
        <v>-</v>
      </c>
      <c r="N215" s="9" t="str">
        <f>IFERROR(VLOOKUP(Tabela1[[#This Row],[Grp. Cmp - Sede]],APOIO!C:D,2,0),"-")</f>
        <v>-</v>
      </c>
      <c r="O215" s="12" t="str">
        <f>IFERROR(VLOOKUP(Tabela1[[#This Row],[Comprador BPO]],APOIO!D:E,2,0),"-")</f>
        <v>-</v>
      </c>
    </row>
    <row r="216" spans="2:15" x14ac:dyDescent="0.25">
      <c r="B216" s="6"/>
      <c r="C216" s="3"/>
      <c r="D216" s="9"/>
      <c r="E216" s="31">
        <v>106020005</v>
      </c>
      <c r="F216" s="8"/>
      <c r="G216" s="8"/>
      <c r="H216" s="9"/>
      <c r="I216" s="13"/>
      <c r="J216" s="9"/>
      <c r="K216" s="9"/>
      <c r="L216" s="9"/>
      <c r="M216" s="12" t="str">
        <f>IFERROR(VLOOKUP(Tabela1[[#This Row],[Comprador Sede]],APOIO!$B$2:$C$26,2,0),"-")</f>
        <v>-</v>
      </c>
      <c r="N216" s="9" t="str">
        <f>IFERROR(VLOOKUP(Tabela1[[#This Row],[Grp. Cmp - Sede]],APOIO!C:D,2,0),"-")</f>
        <v>-</v>
      </c>
      <c r="O216" s="12" t="str">
        <f>IFERROR(VLOOKUP(Tabela1[[#This Row],[Comprador BPO]],APOIO!D:E,2,0),"-")</f>
        <v>-</v>
      </c>
    </row>
    <row r="217" spans="2:15" x14ac:dyDescent="0.25">
      <c r="B217" s="6"/>
      <c r="C217" s="3"/>
      <c r="D217" s="9"/>
      <c r="E217" s="31">
        <v>106020006</v>
      </c>
      <c r="F217" s="8"/>
      <c r="G217" s="8"/>
      <c r="H217" s="9"/>
      <c r="I217" s="13"/>
      <c r="J217" s="9"/>
      <c r="K217" s="9"/>
      <c r="L217" s="9"/>
      <c r="M217" s="12" t="str">
        <f>IFERROR(VLOOKUP(Tabela1[[#This Row],[Comprador Sede]],APOIO!$B$2:$C$26,2,0),"-")</f>
        <v>-</v>
      </c>
      <c r="N217" s="9" t="str">
        <f>IFERROR(VLOOKUP(Tabela1[[#This Row],[Grp. Cmp - Sede]],APOIO!C:D,2,0),"-")</f>
        <v>-</v>
      </c>
      <c r="O217" s="12" t="str">
        <f>IFERROR(VLOOKUP(Tabela1[[#This Row],[Comprador BPO]],APOIO!D:E,2,0),"-")</f>
        <v>-</v>
      </c>
    </row>
    <row r="218" spans="2:15" x14ac:dyDescent="0.25">
      <c r="B218" s="6"/>
      <c r="C218" s="3"/>
      <c r="D218" s="9"/>
      <c r="E218" s="31">
        <v>108020001</v>
      </c>
      <c r="F218" s="8"/>
      <c r="G218" s="8"/>
      <c r="H218" s="9"/>
      <c r="I218" s="13"/>
      <c r="J218" s="9"/>
      <c r="K218" s="9"/>
      <c r="L218" s="9"/>
      <c r="M218" s="12" t="str">
        <f>IFERROR(VLOOKUP(Tabela1[[#This Row],[Comprador Sede]],APOIO!$B$2:$C$26,2,0),"-")</f>
        <v>-</v>
      </c>
      <c r="N218" s="9" t="str">
        <f>IFERROR(VLOOKUP(Tabela1[[#This Row],[Grp. Cmp - Sede]],APOIO!C:D,2,0),"-")</f>
        <v>-</v>
      </c>
      <c r="O218" s="12" t="str">
        <f>IFERROR(VLOOKUP(Tabela1[[#This Row],[Comprador BPO]],APOIO!D:E,2,0),"-")</f>
        <v>-</v>
      </c>
    </row>
    <row r="219" spans="2:15" x14ac:dyDescent="0.25">
      <c r="B219" s="6"/>
      <c r="C219" s="3"/>
      <c r="D219" s="9"/>
      <c r="E219" s="31">
        <v>108020002</v>
      </c>
      <c r="F219" s="8"/>
      <c r="G219" s="8"/>
      <c r="H219" s="9"/>
      <c r="I219" s="13"/>
      <c r="J219" s="9"/>
      <c r="K219" s="9"/>
      <c r="L219" s="9"/>
      <c r="M219" s="12" t="str">
        <f>IFERROR(VLOOKUP(Tabela1[[#This Row],[Comprador Sede]],APOIO!$B$2:$C$26,2,0),"-")</f>
        <v>-</v>
      </c>
      <c r="N219" s="9" t="str">
        <f>IFERROR(VLOOKUP(Tabela1[[#This Row],[Grp. Cmp - Sede]],APOIO!C:D,2,0),"-")</f>
        <v>-</v>
      </c>
      <c r="O219" s="12" t="str">
        <f>IFERROR(VLOOKUP(Tabela1[[#This Row],[Comprador BPO]],APOIO!D:E,2,0),"-")</f>
        <v>-</v>
      </c>
    </row>
    <row r="220" spans="2:15" x14ac:dyDescent="0.25">
      <c r="B220" s="6"/>
      <c r="C220" s="3"/>
      <c r="D220" s="9"/>
      <c r="E220" s="31">
        <v>108020003</v>
      </c>
      <c r="F220" s="8"/>
      <c r="G220" s="8"/>
      <c r="H220" s="9"/>
      <c r="I220" s="13"/>
      <c r="J220" s="9"/>
      <c r="K220" s="9"/>
      <c r="L220" s="9"/>
      <c r="M220" s="12" t="str">
        <f>IFERROR(VLOOKUP(Tabela1[[#This Row],[Comprador Sede]],APOIO!$B$2:$C$26,2,0),"-")</f>
        <v>-</v>
      </c>
      <c r="N220" s="9" t="str">
        <f>IFERROR(VLOOKUP(Tabela1[[#This Row],[Grp. Cmp - Sede]],APOIO!C:D,2,0),"-")</f>
        <v>-</v>
      </c>
      <c r="O220" s="12" t="str">
        <f>IFERROR(VLOOKUP(Tabela1[[#This Row],[Comprador BPO]],APOIO!D:E,2,0),"-")</f>
        <v>-</v>
      </c>
    </row>
    <row r="221" spans="2:15" x14ac:dyDescent="0.25">
      <c r="B221" s="6"/>
      <c r="C221" s="3"/>
      <c r="D221" s="9"/>
      <c r="E221" s="31">
        <v>204080002</v>
      </c>
      <c r="F221" s="8"/>
      <c r="G221" s="8"/>
      <c r="H221" s="9"/>
      <c r="I221" s="13"/>
      <c r="J221" s="9"/>
      <c r="K221" s="9"/>
      <c r="L221" s="9"/>
      <c r="M221" s="12" t="str">
        <f>IFERROR(VLOOKUP(Tabela1[[#This Row],[Comprador Sede]],APOIO!$B$2:$C$26,2,0),"-")</f>
        <v>-</v>
      </c>
      <c r="N221" s="9" t="str">
        <f>IFERROR(VLOOKUP(Tabela1[[#This Row],[Grp. Cmp - Sede]],APOIO!C:D,2,0),"-")</f>
        <v>-</v>
      </c>
      <c r="O221" s="12" t="str">
        <f>IFERROR(VLOOKUP(Tabela1[[#This Row],[Comprador BPO]],APOIO!D:E,2,0),"-")</f>
        <v>-</v>
      </c>
    </row>
    <row r="222" spans="2:15" x14ac:dyDescent="0.25">
      <c r="B222" s="6"/>
      <c r="C222" s="3"/>
      <c r="D222" s="9"/>
      <c r="E222" s="31">
        <v>204080003</v>
      </c>
      <c r="F222" s="8"/>
      <c r="G222" s="8"/>
      <c r="H222" s="9"/>
      <c r="I222" s="13"/>
      <c r="J222" s="9"/>
      <c r="K222" s="9"/>
      <c r="L222" s="9"/>
      <c r="M222" s="12" t="str">
        <f>IFERROR(VLOOKUP(Tabela1[[#This Row],[Comprador Sede]],APOIO!$B$2:$C$26,2,0),"-")</f>
        <v>-</v>
      </c>
      <c r="N222" s="9" t="str">
        <f>IFERROR(VLOOKUP(Tabela1[[#This Row],[Grp. Cmp - Sede]],APOIO!C:D,2,0),"-")</f>
        <v>-</v>
      </c>
      <c r="O222" s="12" t="str">
        <f>IFERROR(VLOOKUP(Tabela1[[#This Row],[Comprador BPO]],APOIO!D:E,2,0),"-")</f>
        <v>-</v>
      </c>
    </row>
    <row r="223" spans="2:15" x14ac:dyDescent="0.25">
      <c r="B223" s="6"/>
      <c r="C223" s="3"/>
      <c r="D223" s="9"/>
      <c r="E223" s="31">
        <v>112060001</v>
      </c>
      <c r="F223" s="8"/>
      <c r="G223" s="8"/>
      <c r="H223" s="9"/>
      <c r="I223" s="13"/>
      <c r="J223" s="9"/>
      <c r="K223" s="9"/>
      <c r="L223" s="9"/>
      <c r="M223" s="12" t="str">
        <f>IFERROR(VLOOKUP(Tabela1[[#This Row],[Comprador Sede]],APOIO!$B$2:$C$26,2,0),"-")</f>
        <v>-</v>
      </c>
      <c r="N223" s="9" t="str">
        <f>IFERROR(VLOOKUP(Tabela1[[#This Row],[Grp. Cmp - Sede]],APOIO!C:D,2,0),"-")</f>
        <v>-</v>
      </c>
      <c r="O223" s="12" t="str">
        <f>IFERROR(VLOOKUP(Tabela1[[#This Row],[Comprador BPO]],APOIO!D:E,2,0),"-")</f>
        <v>-</v>
      </c>
    </row>
    <row r="224" spans="2:15" x14ac:dyDescent="0.25">
      <c r="B224" s="6"/>
      <c r="C224" s="3"/>
      <c r="D224" s="9"/>
      <c r="E224" s="31">
        <v>112050001</v>
      </c>
      <c r="F224" s="8"/>
      <c r="G224" s="8"/>
      <c r="H224" s="9"/>
      <c r="I224" s="13"/>
      <c r="J224" s="9"/>
      <c r="K224" s="9"/>
      <c r="L224" s="9"/>
      <c r="M224" s="12" t="str">
        <f>IFERROR(VLOOKUP(Tabela1[[#This Row],[Comprador Sede]],APOIO!$B$2:$C$26,2,0),"-")</f>
        <v>-</v>
      </c>
      <c r="N224" s="9" t="str">
        <f>IFERROR(VLOOKUP(Tabela1[[#This Row],[Grp. Cmp - Sede]],APOIO!C:D,2,0),"-")</f>
        <v>-</v>
      </c>
      <c r="O224" s="12" t="str">
        <f>IFERROR(VLOOKUP(Tabela1[[#This Row],[Comprador BPO]],APOIO!D:E,2,0),"-")</f>
        <v>-</v>
      </c>
    </row>
    <row r="225" spans="2:15" x14ac:dyDescent="0.25">
      <c r="B225" s="6"/>
      <c r="C225" s="3"/>
      <c r="D225" s="9"/>
      <c r="E225" s="31">
        <v>112070001</v>
      </c>
      <c r="F225" s="8"/>
      <c r="G225" s="8"/>
      <c r="H225" s="9"/>
      <c r="I225" s="13"/>
      <c r="J225" s="9"/>
      <c r="K225" s="9"/>
      <c r="L225" s="9"/>
      <c r="M225" s="12" t="str">
        <f>IFERROR(VLOOKUP(Tabela1[[#This Row],[Comprador Sede]],APOIO!$B$2:$C$26,2,0),"-")</f>
        <v>-</v>
      </c>
      <c r="N225" s="9" t="str">
        <f>IFERROR(VLOOKUP(Tabela1[[#This Row],[Grp. Cmp - Sede]],APOIO!C:D,2,0),"-")</f>
        <v>-</v>
      </c>
      <c r="O225" s="12" t="str">
        <f>IFERROR(VLOOKUP(Tabela1[[#This Row],[Comprador BPO]],APOIO!D:E,2,0),"-")</f>
        <v>-</v>
      </c>
    </row>
    <row r="226" spans="2:15" x14ac:dyDescent="0.25">
      <c r="B226" s="6"/>
      <c r="C226" s="3"/>
      <c r="D226" s="9"/>
      <c r="E226" s="31">
        <v>112080001</v>
      </c>
      <c r="F226" s="8"/>
      <c r="G226" s="8"/>
      <c r="H226" s="9"/>
      <c r="I226" s="13"/>
      <c r="J226" s="9"/>
      <c r="K226" s="9"/>
      <c r="L226" s="9"/>
      <c r="M226" s="12" t="str">
        <f>IFERROR(VLOOKUP(Tabela1[[#This Row],[Comprador Sede]],APOIO!$B$2:$C$26,2,0),"-")</f>
        <v>-</v>
      </c>
      <c r="N226" s="9" t="str">
        <f>IFERROR(VLOOKUP(Tabela1[[#This Row],[Grp. Cmp - Sede]],APOIO!C:D,2,0),"-")</f>
        <v>-</v>
      </c>
      <c r="O226" s="12" t="str">
        <f>IFERROR(VLOOKUP(Tabela1[[#This Row],[Comprador BPO]],APOIO!D:E,2,0),"-")</f>
        <v>-</v>
      </c>
    </row>
    <row r="227" spans="2:15" x14ac:dyDescent="0.25">
      <c r="B227" s="6"/>
      <c r="C227" s="3"/>
      <c r="D227" s="9"/>
      <c r="E227" s="31">
        <v>112090001</v>
      </c>
      <c r="F227" s="8"/>
      <c r="G227" s="8"/>
      <c r="H227" s="9"/>
      <c r="I227" s="13"/>
      <c r="J227" s="9"/>
      <c r="K227" s="9"/>
      <c r="L227" s="9"/>
      <c r="M227" s="12" t="str">
        <f>IFERROR(VLOOKUP(Tabela1[[#This Row],[Comprador Sede]],APOIO!$B$2:$C$26,2,0),"-")</f>
        <v>-</v>
      </c>
      <c r="N227" s="9" t="str">
        <f>IFERROR(VLOOKUP(Tabela1[[#This Row],[Grp. Cmp - Sede]],APOIO!C:D,2,0),"-")</f>
        <v>-</v>
      </c>
      <c r="O227" s="12" t="str">
        <f>IFERROR(VLOOKUP(Tabela1[[#This Row],[Comprador BPO]],APOIO!D:E,2,0),"-")</f>
        <v>-</v>
      </c>
    </row>
    <row r="228" spans="2:15" x14ac:dyDescent="0.25">
      <c r="B228" s="6"/>
      <c r="C228" s="3"/>
      <c r="D228" s="9"/>
      <c r="E228" s="31">
        <v>112100001</v>
      </c>
      <c r="F228" s="8"/>
      <c r="G228" s="8"/>
      <c r="H228" s="9"/>
      <c r="I228" s="13"/>
      <c r="J228" s="9"/>
      <c r="K228" s="9"/>
      <c r="L228" s="9"/>
      <c r="M228" s="12" t="str">
        <f>IFERROR(VLOOKUP(Tabela1[[#This Row],[Comprador Sede]],APOIO!$B$2:$C$26,2,0),"-")</f>
        <v>-</v>
      </c>
      <c r="N228" s="9" t="str">
        <f>IFERROR(VLOOKUP(Tabela1[[#This Row],[Grp. Cmp - Sede]],APOIO!C:D,2,0),"-")</f>
        <v>-</v>
      </c>
      <c r="O228" s="12" t="str">
        <f>IFERROR(VLOOKUP(Tabela1[[#This Row],[Comprador BPO]],APOIO!D:E,2,0),"-")</f>
        <v>-</v>
      </c>
    </row>
    <row r="229" spans="2:15" x14ac:dyDescent="0.25">
      <c r="B229" s="6"/>
      <c r="C229" s="3"/>
      <c r="D229" s="9"/>
      <c r="E229" s="31">
        <v>112120001</v>
      </c>
      <c r="F229" s="8"/>
      <c r="G229" s="8"/>
      <c r="H229" s="9"/>
      <c r="I229" s="13"/>
      <c r="J229" s="9"/>
      <c r="K229" s="9"/>
      <c r="L229" s="9"/>
      <c r="M229" s="12" t="str">
        <f>IFERROR(VLOOKUP(Tabela1[[#This Row],[Comprador Sede]],APOIO!$B$2:$C$26,2,0),"-")</f>
        <v>-</v>
      </c>
      <c r="N229" s="9" t="str">
        <f>IFERROR(VLOOKUP(Tabela1[[#This Row],[Grp. Cmp - Sede]],APOIO!C:D,2,0),"-")</f>
        <v>-</v>
      </c>
      <c r="O229" s="12" t="str">
        <f>IFERROR(VLOOKUP(Tabela1[[#This Row],[Comprador BPO]],APOIO!D:E,2,0),"-")</f>
        <v>-</v>
      </c>
    </row>
    <row r="230" spans="2:15" x14ac:dyDescent="0.25">
      <c r="B230" s="6"/>
      <c r="C230" s="3"/>
      <c r="D230" s="9"/>
      <c r="E230" s="31">
        <v>112110002</v>
      </c>
      <c r="F230" s="8"/>
      <c r="G230" s="8"/>
      <c r="H230" s="9"/>
      <c r="I230" s="13"/>
      <c r="J230" s="9"/>
      <c r="K230" s="9"/>
      <c r="L230" s="9"/>
      <c r="M230" s="12" t="str">
        <f>IFERROR(VLOOKUP(Tabela1[[#This Row],[Comprador Sede]],APOIO!$B$2:$C$26,2,0),"-")</f>
        <v>-</v>
      </c>
      <c r="N230" s="9" t="str">
        <f>IFERROR(VLOOKUP(Tabela1[[#This Row],[Grp. Cmp - Sede]],APOIO!C:D,2,0),"-")</f>
        <v>-</v>
      </c>
      <c r="O230" s="12" t="str">
        <f>IFERROR(VLOOKUP(Tabela1[[#This Row],[Comprador BPO]],APOIO!D:E,2,0),"-")</f>
        <v>-</v>
      </c>
    </row>
    <row r="231" spans="2:15" x14ac:dyDescent="0.25">
      <c r="B231" s="6"/>
      <c r="C231" s="3"/>
      <c r="D231" s="9"/>
      <c r="E231" s="31">
        <v>112110001</v>
      </c>
      <c r="F231" s="8"/>
      <c r="G231" s="8"/>
      <c r="H231" s="9"/>
      <c r="I231" s="13"/>
      <c r="J231" s="9"/>
      <c r="K231" s="9"/>
      <c r="L231" s="9"/>
      <c r="M231" s="12" t="str">
        <f>IFERROR(VLOOKUP(Tabela1[[#This Row],[Comprador Sede]],APOIO!$B$2:$C$26,2,0),"-")</f>
        <v>-</v>
      </c>
      <c r="N231" s="9" t="str">
        <f>IFERROR(VLOOKUP(Tabela1[[#This Row],[Grp. Cmp - Sede]],APOIO!C:D,2,0),"-")</f>
        <v>-</v>
      </c>
      <c r="O231" s="12" t="str">
        <f>IFERROR(VLOOKUP(Tabela1[[#This Row],[Comprador BPO]],APOIO!D:E,2,0),"-")</f>
        <v>-</v>
      </c>
    </row>
    <row r="232" spans="2:15" x14ac:dyDescent="0.25">
      <c r="B232" s="6"/>
      <c r="C232" s="3"/>
      <c r="D232" s="9"/>
      <c r="E232" s="31">
        <v>112130001</v>
      </c>
      <c r="F232" s="8"/>
      <c r="G232" s="8"/>
      <c r="H232" s="9"/>
      <c r="I232" s="13"/>
      <c r="J232" s="9"/>
      <c r="K232" s="9"/>
      <c r="L232" s="9"/>
      <c r="M232" s="12" t="str">
        <f>IFERROR(VLOOKUP(Tabela1[[#This Row],[Comprador Sede]],APOIO!$B$2:$C$26,2,0),"-")</f>
        <v>-</v>
      </c>
      <c r="N232" s="9" t="str">
        <f>IFERROR(VLOOKUP(Tabela1[[#This Row],[Grp. Cmp - Sede]],APOIO!C:D,2,0),"-")</f>
        <v>-</v>
      </c>
      <c r="O232" s="12" t="str">
        <f>IFERROR(VLOOKUP(Tabela1[[#This Row],[Comprador BPO]],APOIO!D:E,2,0),"-")</f>
        <v>-</v>
      </c>
    </row>
    <row r="233" spans="2:15" x14ac:dyDescent="0.25">
      <c r="B233" s="6"/>
      <c r="C233" s="3"/>
      <c r="D233" s="9"/>
      <c r="E233" s="31">
        <v>112140001</v>
      </c>
      <c r="F233" s="8"/>
      <c r="G233" s="8"/>
      <c r="H233" s="9"/>
      <c r="I233" s="13"/>
      <c r="J233" s="9"/>
      <c r="K233" s="9"/>
      <c r="L233" s="9"/>
      <c r="M233" s="12" t="str">
        <f>IFERROR(VLOOKUP(Tabela1[[#This Row],[Comprador Sede]],APOIO!$B$2:$C$26,2,0),"-")</f>
        <v>-</v>
      </c>
      <c r="N233" s="9" t="str">
        <f>IFERROR(VLOOKUP(Tabela1[[#This Row],[Grp. Cmp - Sede]],APOIO!C:D,2,0),"-")</f>
        <v>-</v>
      </c>
      <c r="O233" s="12" t="str">
        <f>IFERROR(VLOOKUP(Tabela1[[#This Row],[Comprador BPO]],APOIO!D:E,2,0),"-")</f>
        <v>-</v>
      </c>
    </row>
    <row r="234" spans="2:15" x14ac:dyDescent="0.25">
      <c r="B234" s="6"/>
      <c r="C234" s="3"/>
      <c r="D234" s="9"/>
      <c r="E234" s="31">
        <v>112150001</v>
      </c>
      <c r="F234" s="8"/>
      <c r="G234" s="8"/>
      <c r="H234" s="9"/>
      <c r="I234" s="13"/>
      <c r="J234" s="9"/>
      <c r="K234" s="9"/>
      <c r="L234" s="9"/>
      <c r="M234" s="12" t="str">
        <f>IFERROR(VLOOKUP(Tabela1[[#This Row],[Comprador Sede]],APOIO!$B$2:$C$26,2,0),"-")</f>
        <v>-</v>
      </c>
      <c r="N234" s="9" t="str">
        <f>IFERROR(VLOOKUP(Tabela1[[#This Row],[Grp. Cmp - Sede]],APOIO!C:D,2,0),"-")</f>
        <v>-</v>
      </c>
      <c r="O234" s="12" t="str">
        <f>IFERROR(VLOOKUP(Tabela1[[#This Row],[Comprador BPO]],APOIO!D:E,2,0),"-")</f>
        <v>-</v>
      </c>
    </row>
    <row r="235" spans="2:15" x14ac:dyDescent="0.25">
      <c r="B235" s="6"/>
      <c r="C235" s="3"/>
      <c r="D235" s="9"/>
      <c r="E235" s="31">
        <v>101050002</v>
      </c>
      <c r="F235" s="8"/>
      <c r="G235" s="8"/>
      <c r="H235" s="9"/>
      <c r="I235" s="13"/>
      <c r="J235" s="9"/>
      <c r="K235" s="9"/>
      <c r="L235" s="9"/>
      <c r="M235" s="12" t="str">
        <f>IFERROR(VLOOKUP(Tabela1[[#This Row],[Comprador Sede]],APOIO!$B$2:$C$26,2,0),"-")</f>
        <v>-</v>
      </c>
      <c r="N235" s="9" t="str">
        <f>IFERROR(VLOOKUP(Tabela1[[#This Row],[Grp. Cmp - Sede]],APOIO!C:D,2,0),"-")</f>
        <v>-</v>
      </c>
      <c r="O235" s="12" t="str">
        <f>IFERROR(VLOOKUP(Tabela1[[#This Row],[Comprador BPO]],APOIO!D:E,2,0),"-")</f>
        <v>-</v>
      </c>
    </row>
    <row r="236" spans="2:15" x14ac:dyDescent="0.25">
      <c r="B236" s="6"/>
      <c r="C236" s="3"/>
      <c r="D236" s="9"/>
      <c r="E236" s="31">
        <v>101050007</v>
      </c>
      <c r="F236" s="8"/>
      <c r="G236" s="8"/>
      <c r="H236" s="9"/>
      <c r="I236" s="13"/>
      <c r="J236" s="9"/>
      <c r="K236" s="9"/>
      <c r="L236" s="9"/>
      <c r="M236" s="12" t="str">
        <f>IFERROR(VLOOKUP(Tabela1[[#This Row],[Comprador Sede]],APOIO!$B$2:$C$26,2,0),"-")</f>
        <v>-</v>
      </c>
      <c r="N236" s="9" t="str">
        <f>IFERROR(VLOOKUP(Tabela1[[#This Row],[Grp. Cmp - Sede]],APOIO!C:D,2,0),"-")</f>
        <v>-</v>
      </c>
      <c r="O236" s="12" t="str">
        <f>IFERROR(VLOOKUP(Tabela1[[#This Row],[Comprador BPO]],APOIO!D:E,2,0),"-")</f>
        <v>-</v>
      </c>
    </row>
    <row r="237" spans="2:15" x14ac:dyDescent="0.25">
      <c r="B237" s="6"/>
      <c r="C237" s="3"/>
      <c r="D237" s="9"/>
      <c r="E237" s="31">
        <v>101050001</v>
      </c>
      <c r="F237" s="8"/>
      <c r="G237" s="8"/>
      <c r="H237" s="9"/>
      <c r="I237" s="13"/>
      <c r="J237" s="9"/>
      <c r="K237" s="9"/>
      <c r="L237" s="9"/>
      <c r="M237" s="12" t="str">
        <f>IFERROR(VLOOKUP(Tabela1[[#This Row],[Comprador Sede]],APOIO!$B$2:$C$26,2,0),"-")</f>
        <v>-</v>
      </c>
      <c r="N237" s="9" t="str">
        <f>IFERROR(VLOOKUP(Tabela1[[#This Row],[Grp. Cmp - Sede]],APOIO!C:D,2,0),"-")</f>
        <v>-</v>
      </c>
      <c r="O237" s="12" t="str">
        <f>IFERROR(VLOOKUP(Tabela1[[#This Row],[Comprador BPO]],APOIO!D:E,2,0),"-")</f>
        <v>-</v>
      </c>
    </row>
    <row r="238" spans="2:15" x14ac:dyDescent="0.25">
      <c r="B238" s="6"/>
      <c r="C238" s="3"/>
      <c r="D238" s="9"/>
      <c r="E238" s="31">
        <v>101050005</v>
      </c>
      <c r="F238" s="8"/>
      <c r="G238" s="8"/>
      <c r="H238" s="9"/>
      <c r="I238" s="13"/>
      <c r="J238" s="9"/>
      <c r="K238" s="9"/>
      <c r="L238" s="9"/>
      <c r="M238" s="12" t="str">
        <f>IFERROR(VLOOKUP(Tabela1[[#This Row],[Comprador Sede]],APOIO!$B$2:$C$26,2,0),"-")</f>
        <v>-</v>
      </c>
      <c r="N238" s="9" t="str">
        <f>IFERROR(VLOOKUP(Tabela1[[#This Row],[Grp. Cmp - Sede]],APOIO!C:D,2,0),"-")</f>
        <v>-</v>
      </c>
      <c r="O238" s="12" t="str">
        <f>IFERROR(VLOOKUP(Tabela1[[#This Row],[Comprador BPO]],APOIO!D:E,2,0),"-")</f>
        <v>-</v>
      </c>
    </row>
    <row r="239" spans="2:15" x14ac:dyDescent="0.25">
      <c r="B239" s="6"/>
      <c r="C239" s="3"/>
      <c r="D239" s="9"/>
      <c r="E239" s="31">
        <v>101050006</v>
      </c>
      <c r="F239" s="8"/>
      <c r="G239" s="8"/>
      <c r="H239" s="9"/>
      <c r="I239" s="13"/>
      <c r="J239" s="9"/>
      <c r="K239" s="9"/>
      <c r="L239" s="9"/>
      <c r="M239" s="12" t="str">
        <f>IFERROR(VLOOKUP(Tabela1[[#This Row],[Comprador Sede]],APOIO!$B$2:$C$26,2,0),"-")</f>
        <v>-</v>
      </c>
      <c r="N239" s="9" t="str">
        <f>IFERROR(VLOOKUP(Tabela1[[#This Row],[Grp. Cmp - Sede]],APOIO!C:D,2,0),"-")</f>
        <v>-</v>
      </c>
      <c r="O239" s="12" t="str">
        <f>IFERROR(VLOOKUP(Tabela1[[#This Row],[Comprador BPO]],APOIO!D:E,2,0),"-")</f>
        <v>-</v>
      </c>
    </row>
    <row r="240" spans="2:15" x14ac:dyDescent="0.25">
      <c r="B240" s="6"/>
      <c r="C240" s="3"/>
      <c r="D240" s="9"/>
      <c r="E240" s="31">
        <v>108030001</v>
      </c>
      <c r="F240" s="8"/>
      <c r="G240" s="8"/>
      <c r="H240" s="9"/>
      <c r="I240" s="13"/>
      <c r="J240" s="9"/>
      <c r="K240" s="9"/>
      <c r="L240" s="9"/>
      <c r="M240" s="12" t="str">
        <f>IFERROR(VLOOKUP(Tabela1[[#This Row],[Comprador Sede]],APOIO!$B$2:$C$26,2,0),"-")</f>
        <v>-</v>
      </c>
      <c r="N240" s="9" t="str">
        <f>IFERROR(VLOOKUP(Tabela1[[#This Row],[Grp. Cmp - Sede]],APOIO!C:D,2,0),"-")</f>
        <v>-</v>
      </c>
      <c r="O240" s="12" t="str">
        <f>IFERROR(VLOOKUP(Tabela1[[#This Row],[Comprador BPO]],APOIO!D:E,2,0),"-")</f>
        <v>-</v>
      </c>
    </row>
    <row r="241" spans="2:15" x14ac:dyDescent="0.25">
      <c r="B241" s="6"/>
      <c r="C241" s="3"/>
      <c r="D241" s="9"/>
      <c r="E241" s="31">
        <v>111050003</v>
      </c>
      <c r="F241" s="8"/>
      <c r="G241" s="8"/>
      <c r="H241" s="9"/>
      <c r="I241" s="13"/>
      <c r="J241" s="9"/>
      <c r="K241" s="9"/>
      <c r="L241" s="9"/>
      <c r="M241" s="12" t="str">
        <f>IFERROR(VLOOKUP(Tabela1[[#This Row],[Comprador Sede]],APOIO!$B$2:$C$26,2,0),"-")</f>
        <v>-</v>
      </c>
      <c r="N241" s="9" t="str">
        <f>IFERROR(VLOOKUP(Tabela1[[#This Row],[Grp. Cmp - Sede]],APOIO!C:D,2,0),"-")</f>
        <v>-</v>
      </c>
      <c r="O241" s="12" t="str">
        <f>IFERROR(VLOOKUP(Tabela1[[#This Row],[Comprador BPO]],APOIO!D:E,2,0),"-")</f>
        <v>-</v>
      </c>
    </row>
    <row r="242" spans="2:15" x14ac:dyDescent="0.25">
      <c r="B242" s="6"/>
      <c r="C242" s="3"/>
      <c r="D242" s="9"/>
      <c r="E242" s="31">
        <v>111050004</v>
      </c>
      <c r="F242" s="8"/>
      <c r="G242" s="8"/>
      <c r="H242" s="9"/>
      <c r="I242" s="13"/>
      <c r="J242" s="9"/>
      <c r="K242" s="9"/>
      <c r="L242" s="9"/>
      <c r="M242" s="12" t="str">
        <f>IFERROR(VLOOKUP(Tabela1[[#This Row],[Comprador Sede]],APOIO!$B$2:$C$26,2,0),"-")</f>
        <v>-</v>
      </c>
      <c r="N242" s="9" t="str">
        <f>IFERROR(VLOOKUP(Tabela1[[#This Row],[Grp. Cmp - Sede]],APOIO!C:D,2,0),"-")</f>
        <v>-</v>
      </c>
      <c r="O242" s="12" t="str">
        <f>IFERROR(VLOOKUP(Tabela1[[#This Row],[Comprador BPO]],APOIO!D:E,2,0),"-")</f>
        <v>-</v>
      </c>
    </row>
    <row r="243" spans="2:15" x14ac:dyDescent="0.25">
      <c r="B243" s="6"/>
      <c r="C243" s="3"/>
      <c r="D243" s="9"/>
      <c r="E243" s="31">
        <v>111050001</v>
      </c>
      <c r="F243" s="8"/>
      <c r="G243" s="8"/>
      <c r="H243" s="9"/>
      <c r="I243" s="13"/>
      <c r="J243" s="9"/>
      <c r="K243" s="9"/>
      <c r="L243" s="9"/>
      <c r="M243" s="12" t="str">
        <f>IFERROR(VLOOKUP(Tabela1[[#This Row],[Comprador Sede]],APOIO!$B$2:$C$26,2,0),"-")</f>
        <v>-</v>
      </c>
      <c r="N243" s="9" t="str">
        <f>IFERROR(VLOOKUP(Tabela1[[#This Row],[Grp. Cmp - Sede]],APOIO!C:D,2,0),"-")</f>
        <v>-</v>
      </c>
      <c r="O243" s="12" t="str">
        <f>IFERROR(VLOOKUP(Tabela1[[#This Row],[Comprador BPO]],APOIO!D:E,2,0),"-")</f>
        <v>-</v>
      </c>
    </row>
    <row r="244" spans="2:15" x14ac:dyDescent="0.25">
      <c r="B244" s="6"/>
      <c r="C244" s="3"/>
      <c r="D244" s="9"/>
      <c r="E244" s="31">
        <v>111050002</v>
      </c>
      <c r="F244" s="8"/>
      <c r="G244" s="8"/>
      <c r="H244" s="9"/>
      <c r="I244" s="13"/>
      <c r="J244" s="9"/>
      <c r="K244" s="9"/>
      <c r="L244" s="9"/>
      <c r="M244" s="12" t="str">
        <f>IFERROR(VLOOKUP(Tabela1[[#This Row],[Comprador Sede]],APOIO!$B$2:$C$26,2,0),"-")</f>
        <v>-</v>
      </c>
      <c r="N244" s="9" t="str">
        <f>IFERROR(VLOOKUP(Tabela1[[#This Row],[Grp. Cmp - Sede]],APOIO!C:D,2,0),"-")</f>
        <v>-</v>
      </c>
      <c r="O244" s="12" t="str">
        <f>IFERROR(VLOOKUP(Tabela1[[#This Row],[Comprador BPO]],APOIO!D:E,2,0),"-")</f>
        <v>-</v>
      </c>
    </row>
    <row r="245" spans="2:15" x14ac:dyDescent="0.25">
      <c r="B245" s="6"/>
      <c r="C245" s="3"/>
      <c r="D245" s="9"/>
      <c r="E245" s="31">
        <v>204020001</v>
      </c>
      <c r="F245" s="8"/>
      <c r="G245" s="8"/>
      <c r="H245" s="9"/>
      <c r="I245" s="13"/>
      <c r="J245" s="9"/>
      <c r="K245" s="9"/>
      <c r="L245" s="9"/>
      <c r="M245" s="12" t="str">
        <f>IFERROR(VLOOKUP(Tabela1[[#This Row],[Comprador Sede]],APOIO!$B$2:$C$26,2,0),"-")</f>
        <v>-</v>
      </c>
      <c r="N245" s="9" t="str">
        <f>IFERROR(VLOOKUP(Tabela1[[#This Row],[Grp. Cmp - Sede]],APOIO!C:D,2,0),"-")</f>
        <v>-</v>
      </c>
      <c r="O245" s="12" t="str">
        <f>IFERROR(VLOOKUP(Tabela1[[#This Row],[Comprador BPO]],APOIO!D:E,2,0),"-")</f>
        <v>-</v>
      </c>
    </row>
    <row r="246" spans="2:15" x14ac:dyDescent="0.25">
      <c r="B246" s="6"/>
      <c r="C246" s="3"/>
      <c r="D246" s="9"/>
      <c r="E246" s="31">
        <v>104010004</v>
      </c>
      <c r="F246" s="8"/>
      <c r="G246" s="8"/>
      <c r="H246" s="9"/>
      <c r="I246" s="13"/>
      <c r="J246" s="9"/>
      <c r="K246" s="9"/>
      <c r="L246" s="9"/>
      <c r="M246" s="12" t="str">
        <f>IFERROR(VLOOKUP(Tabela1[[#This Row],[Comprador Sede]],APOIO!$B$2:$C$26,2,0),"-")</f>
        <v>-</v>
      </c>
      <c r="N246" s="9" t="str">
        <f>IFERROR(VLOOKUP(Tabela1[[#This Row],[Grp. Cmp - Sede]],APOIO!C:D,2,0),"-")</f>
        <v>-</v>
      </c>
      <c r="O246" s="12" t="str">
        <f>IFERROR(VLOOKUP(Tabela1[[#This Row],[Comprador BPO]],APOIO!D:E,2,0),"-")</f>
        <v>-</v>
      </c>
    </row>
    <row r="247" spans="2:15" x14ac:dyDescent="0.25">
      <c r="B247" s="6"/>
      <c r="C247" s="3"/>
      <c r="D247" s="9"/>
      <c r="E247" s="31">
        <v>104010005</v>
      </c>
      <c r="F247" s="8"/>
      <c r="G247" s="8"/>
      <c r="H247" s="9"/>
      <c r="I247" s="13"/>
      <c r="J247" s="9"/>
      <c r="K247" s="9"/>
      <c r="L247" s="9"/>
      <c r="M247" s="12" t="str">
        <f>IFERROR(VLOOKUP(Tabela1[[#This Row],[Comprador Sede]],APOIO!$B$2:$C$26,2,0),"-")</f>
        <v>-</v>
      </c>
      <c r="N247" s="9" t="str">
        <f>IFERROR(VLOOKUP(Tabela1[[#This Row],[Grp. Cmp - Sede]],APOIO!C:D,2,0),"-")</f>
        <v>-</v>
      </c>
      <c r="O247" s="12" t="str">
        <f>IFERROR(VLOOKUP(Tabela1[[#This Row],[Comprador BPO]],APOIO!D:E,2,0),"-")</f>
        <v>-</v>
      </c>
    </row>
    <row r="248" spans="2:15" x14ac:dyDescent="0.25">
      <c r="B248" s="6"/>
      <c r="C248" s="3"/>
      <c r="D248" s="9"/>
      <c r="E248" s="31">
        <v>103070005</v>
      </c>
      <c r="F248" s="8"/>
      <c r="G248" s="8"/>
      <c r="H248" s="9"/>
      <c r="I248" s="13"/>
      <c r="J248" s="9"/>
      <c r="K248" s="9"/>
      <c r="L248" s="9"/>
      <c r="M248" s="12" t="str">
        <f>IFERROR(VLOOKUP(Tabela1[[#This Row],[Comprador Sede]],APOIO!$B$2:$C$26,2,0),"-")</f>
        <v>-</v>
      </c>
      <c r="N248" s="9" t="str">
        <f>IFERROR(VLOOKUP(Tabela1[[#This Row],[Grp. Cmp - Sede]],APOIO!C:D,2,0),"-")</f>
        <v>-</v>
      </c>
      <c r="O248" s="12" t="str">
        <f>IFERROR(VLOOKUP(Tabela1[[#This Row],[Comprador BPO]],APOIO!D:E,2,0),"-")</f>
        <v>-</v>
      </c>
    </row>
    <row r="249" spans="2:15" x14ac:dyDescent="0.25">
      <c r="B249" s="6"/>
      <c r="C249" s="3"/>
      <c r="D249" s="9"/>
      <c r="E249" s="31" t="s">
        <v>1082</v>
      </c>
      <c r="F249" s="8"/>
      <c r="G249" s="8"/>
      <c r="H249" s="9"/>
      <c r="I249" s="13"/>
      <c r="J249" s="9"/>
      <c r="K249" s="9"/>
      <c r="L249" s="9"/>
      <c r="M249" s="12" t="str">
        <f>IFERROR(VLOOKUP(Tabela1[[#This Row],[Comprador Sede]],APOIO!$B$2:$C$26,2,0),"-")</f>
        <v>-</v>
      </c>
      <c r="N249" s="9" t="str">
        <f>IFERROR(VLOOKUP(Tabela1[[#This Row],[Grp. Cmp - Sede]],APOIO!C:D,2,0),"-")</f>
        <v>-</v>
      </c>
      <c r="O249" s="12" t="str">
        <f>IFERROR(VLOOKUP(Tabela1[[#This Row],[Comprador BPO]],APOIO!D:E,2,0),"-")</f>
        <v>-</v>
      </c>
    </row>
    <row r="250" spans="2:15" x14ac:dyDescent="0.25">
      <c r="B250" s="6"/>
      <c r="C250" s="3"/>
      <c r="D250" s="9"/>
      <c r="E250" s="31">
        <v>103070007</v>
      </c>
      <c r="F250" s="8"/>
      <c r="G250" s="8"/>
      <c r="H250" s="9"/>
      <c r="I250" s="13"/>
      <c r="J250" s="9"/>
      <c r="K250" s="9"/>
      <c r="L250" s="9"/>
      <c r="M250" s="12" t="str">
        <f>IFERROR(VLOOKUP(Tabela1[[#This Row],[Comprador Sede]],APOIO!$B$2:$C$26,2,0),"-")</f>
        <v>-</v>
      </c>
      <c r="N250" s="9" t="str">
        <f>IFERROR(VLOOKUP(Tabela1[[#This Row],[Grp. Cmp - Sede]],APOIO!C:D,2,0),"-")</f>
        <v>-</v>
      </c>
      <c r="O250" s="12" t="str">
        <f>IFERROR(VLOOKUP(Tabela1[[#This Row],[Comprador BPO]],APOIO!D:E,2,0),"-")</f>
        <v>-</v>
      </c>
    </row>
    <row r="251" spans="2:15" x14ac:dyDescent="0.25">
      <c r="B251" s="6"/>
      <c r="C251" s="3"/>
      <c r="D251" s="9"/>
      <c r="E251" s="31">
        <v>205020002</v>
      </c>
      <c r="F251" s="8"/>
      <c r="G251" s="8"/>
      <c r="H251" s="9"/>
      <c r="I251" s="13"/>
      <c r="J251" s="9"/>
      <c r="K251" s="9"/>
      <c r="L251" s="9"/>
      <c r="M251" s="12" t="str">
        <f>IFERROR(VLOOKUP(Tabela1[[#This Row],[Comprador Sede]],APOIO!$B$2:$C$26,2,0),"-")</f>
        <v>-</v>
      </c>
      <c r="N251" s="9" t="str">
        <f>IFERROR(VLOOKUP(Tabela1[[#This Row],[Grp. Cmp - Sede]],APOIO!C:D,2,0),"-")</f>
        <v>-</v>
      </c>
      <c r="O251" s="12" t="str">
        <f>IFERROR(VLOOKUP(Tabela1[[#This Row],[Comprador BPO]],APOIO!D:E,2,0),"-")</f>
        <v>-</v>
      </c>
    </row>
    <row r="252" spans="2:15" x14ac:dyDescent="0.25">
      <c r="B252" s="6"/>
      <c r="C252" s="3"/>
      <c r="D252" s="9"/>
      <c r="E252" s="31">
        <v>103070001</v>
      </c>
      <c r="F252" s="8"/>
      <c r="G252" s="8"/>
      <c r="H252" s="9"/>
      <c r="I252" s="13"/>
      <c r="J252" s="9"/>
      <c r="K252" s="9"/>
      <c r="L252" s="9"/>
      <c r="M252" s="12" t="str">
        <f>IFERROR(VLOOKUP(Tabela1[[#This Row],[Comprador Sede]],APOIO!$B$2:$C$26,2,0),"-")</f>
        <v>-</v>
      </c>
      <c r="N252" s="9" t="str">
        <f>IFERROR(VLOOKUP(Tabela1[[#This Row],[Grp. Cmp - Sede]],APOIO!C:D,2,0),"-")</f>
        <v>-</v>
      </c>
      <c r="O252" s="12" t="str">
        <f>IFERROR(VLOOKUP(Tabela1[[#This Row],[Comprador BPO]],APOIO!D:E,2,0),"-")</f>
        <v>-</v>
      </c>
    </row>
    <row r="253" spans="2:15" x14ac:dyDescent="0.25">
      <c r="B253" s="6"/>
      <c r="C253" s="3"/>
      <c r="D253" s="9"/>
      <c r="E253" s="31">
        <v>103070003</v>
      </c>
      <c r="F253" s="8"/>
      <c r="G253" s="8"/>
      <c r="H253" s="9"/>
      <c r="I253" s="13"/>
      <c r="J253" s="9"/>
      <c r="K253" s="9"/>
      <c r="L253" s="9"/>
      <c r="M253" s="12" t="str">
        <f>IFERROR(VLOOKUP(Tabela1[[#This Row],[Comprador Sede]],APOIO!$B$2:$C$26,2,0),"-")</f>
        <v>-</v>
      </c>
      <c r="N253" s="9" t="str">
        <f>IFERROR(VLOOKUP(Tabela1[[#This Row],[Grp. Cmp - Sede]],APOIO!C:D,2,0),"-")</f>
        <v>-</v>
      </c>
      <c r="O253" s="12" t="str">
        <f>IFERROR(VLOOKUP(Tabela1[[#This Row],[Comprador BPO]],APOIO!D:E,2,0),"-")</f>
        <v>-</v>
      </c>
    </row>
    <row r="254" spans="2:15" x14ac:dyDescent="0.25">
      <c r="B254" s="6"/>
      <c r="C254" s="3"/>
      <c r="D254" s="9"/>
      <c r="E254" s="31">
        <v>103070004</v>
      </c>
      <c r="F254" s="8"/>
      <c r="G254" s="8"/>
      <c r="H254" s="9"/>
      <c r="I254" s="13"/>
      <c r="J254" s="9"/>
      <c r="K254" s="9"/>
      <c r="L254" s="9"/>
      <c r="M254" s="12" t="str">
        <f>IFERROR(VLOOKUP(Tabela1[[#This Row],[Comprador Sede]],APOIO!$B$2:$C$26,2,0),"-")</f>
        <v>-</v>
      </c>
      <c r="N254" s="9" t="str">
        <f>IFERROR(VLOOKUP(Tabela1[[#This Row],[Grp. Cmp - Sede]],APOIO!C:D,2,0),"-")</f>
        <v>-</v>
      </c>
      <c r="O254" s="12" t="str">
        <f>IFERROR(VLOOKUP(Tabela1[[#This Row],[Comprador BPO]],APOIO!D:E,2,0),"-")</f>
        <v>-</v>
      </c>
    </row>
    <row r="255" spans="2:15" x14ac:dyDescent="0.25">
      <c r="B255" s="6"/>
      <c r="C255" s="3"/>
      <c r="D255" s="9"/>
      <c r="E255" s="31">
        <v>103070006</v>
      </c>
      <c r="F255" s="8"/>
      <c r="G255" s="8"/>
      <c r="H255" s="9"/>
      <c r="I255" s="13"/>
      <c r="J255" s="9"/>
      <c r="K255" s="9"/>
      <c r="L255" s="9"/>
      <c r="M255" s="12" t="str">
        <f>IFERROR(VLOOKUP(Tabela1[[#This Row],[Comprador Sede]],APOIO!$B$2:$C$26,2,0),"-")</f>
        <v>-</v>
      </c>
      <c r="N255" s="9" t="str">
        <f>IFERROR(VLOOKUP(Tabela1[[#This Row],[Grp. Cmp - Sede]],APOIO!C:D,2,0),"-")</f>
        <v>-</v>
      </c>
      <c r="O255" s="12" t="str">
        <f>IFERROR(VLOOKUP(Tabela1[[#This Row],[Comprador BPO]],APOIO!D:E,2,0),"-")</f>
        <v>-</v>
      </c>
    </row>
    <row r="256" spans="2:15" x14ac:dyDescent="0.25">
      <c r="B256" s="6"/>
      <c r="C256" s="3"/>
      <c r="D256" s="9"/>
      <c r="E256" s="31">
        <v>105020002</v>
      </c>
      <c r="F256" s="8"/>
      <c r="G256" s="8"/>
      <c r="H256" s="9"/>
      <c r="I256" s="13"/>
      <c r="J256" s="9"/>
      <c r="K256" s="9"/>
      <c r="L256" s="9"/>
      <c r="M256" s="12" t="str">
        <f>IFERROR(VLOOKUP(Tabela1[[#This Row],[Comprador Sede]],APOIO!$B$2:$C$26,2,0),"-")</f>
        <v>-</v>
      </c>
      <c r="N256" s="9" t="str">
        <f>IFERROR(VLOOKUP(Tabela1[[#This Row],[Grp. Cmp - Sede]],APOIO!C:D,2,0),"-")</f>
        <v>-</v>
      </c>
      <c r="O256" s="12" t="str">
        <f>IFERROR(VLOOKUP(Tabela1[[#This Row],[Comprador BPO]],APOIO!D:E,2,0),"-")</f>
        <v>-</v>
      </c>
    </row>
  </sheetData>
  <sheetProtection sort="0" autoFilter="0"/>
  <mergeCells count="2">
    <mergeCell ref="B16:N16"/>
    <mergeCell ref="B17:N17"/>
  </mergeCells>
  <phoneticPr fontId="3" type="noConversion"/>
  <conditionalFormatting sqref="I20:J256">
    <cfRule type="cellIs" dxfId="4" priority="18" operator="equal">
      <formula>"RELEVANTE"</formula>
    </cfRule>
    <cfRule type="cellIs" dxfId="3" priority="19" operator="equal">
      <formula>"RESTRITIVO"</formula>
    </cfRule>
    <cfRule type="cellIs" dxfId="2" priority="20" operator="equal">
      <formula>"ROTINEIRO"</formula>
    </cfRule>
    <cfRule type="cellIs" dxfId="1" priority="21" operator="equal">
      <formula>"CRÍTICO"</formula>
    </cfRule>
  </conditionalFormatting>
  <conditionalFormatting sqref="B137:C137">
    <cfRule type="duplicateValues" dxfId="0" priority="23"/>
  </conditionalFormatting>
  <pageMargins left="0.511811024" right="0.511811024" top="0.78740157499999996" bottom="0.78740157499999996" header="0.31496062000000002" footer="0.31496062000000002"/>
  <pageSetup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56FF0-91E8-401D-B48C-DD50A7770E6A}">
  <sheetPr codeName="Planilha5"/>
  <dimension ref="B1:K243"/>
  <sheetViews>
    <sheetView showGridLines="0" zoomScale="80" zoomScaleNormal="80" workbookViewId="0">
      <pane xSplit="4" ySplit="1" topLeftCell="E58" activePane="bottomRight" state="frozen"/>
      <selection pane="topRight" activeCell="D1" sqref="D1"/>
      <selection pane="bottomLeft" activeCell="A3" sqref="A3"/>
      <selection pane="bottomRight" activeCell="D67" sqref="D67"/>
    </sheetView>
  </sheetViews>
  <sheetFormatPr defaultColWidth="9.140625" defaultRowHeight="12.75" x14ac:dyDescent="0.2"/>
  <cols>
    <col min="1" max="1" width="9.140625" style="36"/>
    <col min="2" max="2" width="8.85546875" style="36" customWidth="1"/>
    <col min="3" max="3" width="51.5703125" style="36" customWidth="1"/>
    <col min="4" max="4" width="52.140625" style="36" customWidth="1"/>
    <col min="5" max="5" width="20.85546875" style="36" customWidth="1"/>
    <col min="6" max="6" width="9.85546875" style="36" bestFit="1" customWidth="1"/>
    <col min="7" max="7" width="19.42578125" style="36" customWidth="1"/>
    <col min="8" max="8" width="11.42578125" style="36" customWidth="1"/>
    <col min="9" max="9" width="15" style="36" customWidth="1"/>
    <col min="10" max="10" width="11.85546875" style="36" bestFit="1" customWidth="1"/>
    <col min="11" max="16384" width="9.140625" style="36"/>
  </cols>
  <sheetData>
    <row r="1" spans="2:11" s="43" customFormat="1" ht="27" customHeight="1" x14ac:dyDescent="0.25">
      <c r="B1" s="44" t="s">
        <v>1083</v>
      </c>
      <c r="C1" s="44" t="s">
        <v>1084</v>
      </c>
      <c r="D1" s="44" t="s">
        <v>1085</v>
      </c>
      <c r="E1" s="44" t="s">
        <v>1086</v>
      </c>
      <c r="F1" s="44" t="s">
        <v>1</v>
      </c>
      <c r="G1" s="44" t="s">
        <v>1087</v>
      </c>
      <c r="H1" s="44" t="s">
        <v>1088</v>
      </c>
      <c r="I1" s="45" t="s">
        <v>1089</v>
      </c>
      <c r="J1" s="44" t="s">
        <v>1090</v>
      </c>
      <c r="K1" s="44" t="s">
        <v>1091</v>
      </c>
    </row>
    <row r="2" spans="2:11" ht="30" customHeight="1" x14ac:dyDescent="0.2">
      <c r="B2" s="40" t="s">
        <v>89</v>
      </c>
      <c r="C2" s="40" t="s">
        <v>90</v>
      </c>
      <c r="D2" s="40" t="s">
        <v>90</v>
      </c>
      <c r="E2" s="40">
        <v>103020001</v>
      </c>
      <c r="F2" s="40" t="s">
        <v>1092</v>
      </c>
      <c r="G2" s="41" t="s">
        <v>40</v>
      </c>
      <c r="H2" s="41" t="s">
        <v>42</v>
      </c>
      <c r="I2" s="38" t="s">
        <v>1093</v>
      </c>
      <c r="J2" s="42"/>
      <c r="K2" s="42"/>
    </row>
    <row r="3" spans="2:11" ht="30" customHeight="1" x14ac:dyDescent="0.2">
      <c r="B3" s="40" t="s">
        <v>36</v>
      </c>
      <c r="C3" s="40" t="s">
        <v>37</v>
      </c>
      <c r="D3" s="40" t="s">
        <v>38</v>
      </c>
      <c r="E3" s="40">
        <v>103010003</v>
      </c>
      <c r="F3" s="40" t="s">
        <v>1092</v>
      </c>
      <c r="G3" s="41" t="s">
        <v>40</v>
      </c>
      <c r="H3" s="41" t="s">
        <v>42</v>
      </c>
      <c r="I3" s="38" t="s">
        <v>1093</v>
      </c>
      <c r="J3" s="40"/>
      <c r="K3" s="40"/>
    </row>
    <row r="4" spans="2:11" ht="30" customHeight="1" x14ac:dyDescent="0.2">
      <c r="B4" s="40" t="s">
        <v>36</v>
      </c>
      <c r="C4" s="40" t="s">
        <v>37</v>
      </c>
      <c r="D4" s="40" t="s">
        <v>37</v>
      </c>
      <c r="E4" s="40">
        <v>103010001</v>
      </c>
      <c r="F4" s="40" t="s">
        <v>1092</v>
      </c>
      <c r="G4" s="41" t="s">
        <v>40</v>
      </c>
      <c r="H4" s="41" t="s">
        <v>42</v>
      </c>
      <c r="I4" s="38" t="s">
        <v>1093</v>
      </c>
      <c r="J4" s="40"/>
      <c r="K4" s="40"/>
    </row>
    <row r="5" spans="2:11" ht="30" customHeight="1" x14ac:dyDescent="0.2">
      <c r="B5" s="40" t="s">
        <v>43</v>
      </c>
      <c r="C5" s="40" t="s">
        <v>44</v>
      </c>
      <c r="D5" s="40" t="s">
        <v>45</v>
      </c>
      <c r="E5" s="40">
        <v>110010003</v>
      </c>
      <c r="F5" s="40" t="s">
        <v>1092</v>
      </c>
      <c r="G5" s="41" t="s">
        <v>40</v>
      </c>
      <c r="H5" s="41" t="s">
        <v>42</v>
      </c>
      <c r="I5" s="38" t="s">
        <v>1093</v>
      </c>
      <c r="J5" s="40"/>
      <c r="K5" s="40"/>
    </row>
    <row r="6" spans="2:11" ht="30" customHeight="1" x14ac:dyDescent="0.2">
      <c r="B6" s="40" t="s">
        <v>3</v>
      </c>
      <c r="C6" s="40" t="s">
        <v>180</v>
      </c>
      <c r="D6" s="40" t="s">
        <v>181</v>
      </c>
      <c r="E6" s="40">
        <v>102010002</v>
      </c>
      <c r="F6" s="40" t="s">
        <v>1092</v>
      </c>
      <c r="G6" s="41" t="s">
        <v>40</v>
      </c>
      <c r="H6" s="41" t="s">
        <v>42</v>
      </c>
      <c r="I6" s="38" t="s">
        <v>1093</v>
      </c>
      <c r="J6" s="40"/>
      <c r="K6" s="40"/>
    </row>
    <row r="7" spans="2:11" ht="30" customHeight="1" x14ac:dyDescent="0.2">
      <c r="B7" s="40" t="s">
        <v>3</v>
      </c>
      <c r="C7" s="40" t="s">
        <v>180</v>
      </c>
      <c r="D7" s="40" t="s">
        <v>185</v>
      </c>
      <c r="E7" s="40">
        <v>102010001</v>
      </c>
      <c r="F7" s="40" t="s">
        <v>1092</v>
      </c>
      <c r="G7" s="41" t="s">
        <v>40</v>
      </c>
      <c r="H7" s="41" t="s">
        <v>42</v>
      </c>
      <c r="I7" s="38" t="s">
        <v>1093</v>
      </c>
      <c r="J7" s="40"/>
      <c r="K7" s="40"/>
    </row>
    <row r="8" spans="2:11" ht="30" customHeight="1" x14ac:dyDescent="0.2">
      <c r="B8" s="40" t="s">
        <v>3</v>
      </c>
      <c r="C8" s="40" t="s">
        <v>180</v>
      </c>
      <c r="D8" s="40" t="s">
        <v>183</v>
      </c>
      <c r="E8" s="40">
        <v>102010003</v>
      </c>
      <c r="F8" s="40" t="s">
        <v>1092</v>
      </c>
      <c r="G8" s="41" t="s">
        <v>40</v>
      </c>
      <c r="H8" s="41" t="s">
        <v>42</v>
      </c>
      <c r="I8" s="38" t="s">
        <v>1093</v>
      </c>
      <c r="J8" s="40"/>
      <c r="K8" s="40"/>
    </row>
    <row r="9" spans="2:11" ht="30" customHeight="1" x14ac:dyDescent="0.2">
      <c r="B9" s="40" t="s">
        <v>366</v>
      </c>
      <c r="C9" s="40" t="s">
        <v>367</v>
      </c>
      <c r="D9" s="40" t="s">
        <v>370</v>
      </c>
      <c r="E9" s="40">
        <v>109010001</v>
      </c>
      <c r="F9" s="40" t="s">
        <v>1092</v>
      </c>
      <c r="G9" s="41" t="s">
        <v>40</v>
      </c>
      <c r="H9" s="41" t="s">
        <v>42</v>
      </c>
      <c r="I9" s="38" t="s">
        <v>1093</v>
      </c>
      <c r="J9" s="40"/>
      <c r="K9" s="40"/>
    </row>
    <row r="10" spans="2:11" ht="30" customHeight="1" x14ac:dyDescent="0.2">
      <c r="B10" s="40" t="s">
        <v>366</v>
      </c>
      <c r="C10" s="40" t="s">
        <v>367</v>
      </c>
      <c r="D10" s="40" t="s">
        <v>371</v>
      </c>
      <c r="E10" s="40">
        <v>109010002</v>
      </c>
      <c r="F10" s="40" t="s">
        <v>1092</v>
      </c>
      <c r="G10" s="41" t="s">
        <v>40</v>
      </c>
      <c r="H10" s="41" t="s">
        <v>42</v>
      </c>
      <c r="I10" s="38" t="s">
        <v>1093</v>
      </c>
      <c r="J10" s="40"/>
      <c r="K10" s="40"/>
    </row>
    <row r="11" spans="2:11" ht="30" customHeight="1" x14ac:dyDescent="0.2">
      <c r="B11" s="40" t="s">
        <v>366</v>
      </c>
      <c r="C11" s="40" t="s">
        <v>367</v>
      </c>
      <c r="D11" s="40" t="s">
        <v>369</v>
      </c>
      <c r="E11" s="40">
        <v>109010003</v>
      </c>
      <c r="F11" s="40" t="s">
        <v>1092</v>
      </c>
      <c r="G11" s="41" t="s">
        <v>40</v>
      </c>
      <c r="H11" s="41" t="s">
        <v>42</v>
      </c>
      <c r="I11" s="38" t="s">
        <v>1093</v>
      </c>
      <c r="J11" s="40"/>
      <c r="K11" s="40"/>
    </row>
    <row r="12" spans="2:11" ht="30" customHeight="1" x14ac:dyDescent="0.2">
      <c r="B12" s="40" t="s">
        <v>372</v>
      </c>
      <c r="C12" s="40" t="s">
        <v>373</v>
      </c>
      <c r="D12" s="40" t="s">
        <v>374</v>
      </c>
      <c r="E12" s="40">
        <v>110040001</v>
      </c>
      <c r="F12" s="40" t="s">
        <v>1092</v>
      </c>
      <c r="G12" s="41" t="s">
        <v>40</v>
      </c>
      <c r="H12" s="41" t="s">
        <v>42</v>
      </c>
      <c r="I12" s="38" t="s">
        <v>1093</v>
      </c>
      <c r="J12" s="40"/>
      <c r="K12" s="40"/>
    </row>
    <row r="13" spans="2:11" ht="30" customHeight="1" x14ac:dyDescent="0.2">
      <c r="B13" s="40" t="s">
        <v>372</v>
      </c>
      <c r="C13" s="40" t="s">
        <v>373</v>
      </c>
      <c r="D13" s="40" t="s">
        <v>376</v>
      </c>
      <c r="E13" s="40">
        <v>110040002</v>
      </c>
      <c r="F13" s="40" t="s">
        <v>1092</v>
      </c>
      <c r="G13" s="41" t="s">
        <v>40</v>
      </c>
      <c r="H13" s="41" t="s">
        <v>42</v>
      </c>
      <c r="I13" s="38" t="s">
        <v>1093</v>
      </c>
      <c r="J13" s="40"/>
      <c r="K13" s="40"/>
    </row>
    <row r="14" spans="2:11" ht="30" customHeight="1" x14ac:dyDescent="0.2">
      <c r="B14" s="40" t="s">
        <v>434</v>
      </c>
      <c r="C14" s="40" t="s">
        <v>435</v>
      </c>
      <c r="D14" s="40" t="s">
        <v>439</v>
      </c>
      <c r="E14" s="40">
        <v>101050002</v>
      </c>
      <c r="F14" s="40" t="s">
        <v>1092</v>
      </c>
      <c r="G14" s="41" t="s">
        <v>40</v>
      </c>
      <c r="H14" s="41" t="s">
        <v>42</v>
      </c>
      <c r="I14" s="38" t="s">
        <v>1093</v>
      </c>
      <c r="J14" s="40"/>
      <c r="K14" s="40"/>
    </row>
    <row r="15" spans="2:11" ht="30" customHeight="1" x14ac:dyDescent="0.2">
      <c r="B15" s="40" t="s">
        <v>434</v>
      </c>
      <c r="C15" s="40" t="s">
        <v>435</v>
      </c>
      <c r="D15" s="40" t="s">
        <v>436</v>
      </c>
      <c r="E15" s="40">
        <v>101050007</v>
      </c>
      <c r="F15" s="40" t="s">
        <v>1092</v>
      </c>
      <c r="G15" s="41" t="s">
        <v>40</v>
      </c>
      <c r="H15" s="41" t="s">
        <v>42</v>
      </c>
      <c r="I15" s="38" t="s">
        <v>1093</v>
      </c>
      <c r="J15" s="40"/>
      <c r="K15" s="40"/>
    </row>
    <row r="16" spans="2:11" ht="30" customHeight="1" x14ac:dyDescent="0.2">
      <c r="B16" s="40" t="s">
        <v>434</v>
      </c>
      <c r="C16" s="40" t="s">
        <v>435</v>
      </c>
      <c r="D16" s="40" t="s">
        <v>438</v>
      </c>
      <c r="E16" s="40">
        <v>101050001</v>
      </c>
      <c r="F16" s="40" t="s">
        <v>1092</v>
      </c>
      <c r="G16" s="41" t="s">
        <v>40</v>
      </c>
      <c r="H16" s="41" t="s">
        <v>42</v>
      </c>
      <c r="I16" s="38" t="s">
        <v>1093</v>
      </c>
      <c r="J16" s="40"/>
      <c r="K16" s="40"/>
    </row>
    <row r="17" spans="2:11" ht="30" customHeight="1" x14ac:dyDescent="0.2">
      <c r="B17" s="40" t="s">
        <v>434</v>
      </c>
      <c r="C17" s="40" t="s">
        <v>435</v>
      </c>
      <c r="D17" s="40" t="s">
        <v>437</v>
      </c>
      <c r="E17" s="40">
        <v>101050005</v>
      </c>
      <c r="F17" s="40" t="s">
        <v>1092</v>
      </c>
      <c r="G17" s="41" t="s">
        <v>40</v>
      </c>
      <c r="H17" s="41" t="s">
        <v>42</v>
      </c>
      <c r="I17" s="38" t="s">
        <v>1093</v>
      </c>
      <c r="J17" s="40"/>
      <c r="K17" s="40"/>
    </row>
    <row r="18" spans="2:11" ht="30" customHeight="1" x14ac:dyDescent="0.2">
      <c r="B18" s="40" t="s">
        <v>434</v>
      </c>
      <c r="C18" s="40" t="s">
        <v>435</v>
      </c>
      <c r="D18" s="40" t="s">
        <v>440</v>
      </c>
      <c r="E18" s="40">
        <v>101050006</v>
      </c>
      <c r="F18" s="40" t="s">
        <v>1092</v>
      </c>
      <c r="G18" s="41" t="s">
        <v>40</v>
      </c>
      <c r="H18" s="41" t="s">
        <v>42</v>
      </c>
      <c r="I18" s="38" t="s">
        <v>1093</v>
      </c>
      <c r="J18" s="40"/>
      <c r="K18" s="40"/>
    </row>
    <row r="19" spans="2:11" ht="30" customHeight="1" x14ac:dyDescent="0.2">
      <c r="B19" s="40" t="s">
        <v>132</v>
      </c>
      <c r="C19" s="40" t="s">
        <v>133</v>
      </c>
      <c r="D19" s="40" t="s">
        <v>133</v>
      </c>
      <c r="E19" s="40">
        <v>203040001</v>
      </c>
      <c r="F19" s="40" t="s">
        <v>63</v>
      </c>
      <c r="G19" s="41" t="s">
        <v>135</v>
      </c>
      <c r="H19" s="41" t="s">
        <v>136</v>
      </c>
      <c r="I19" s="38" t="s">
        <v>1094</v>
      </c>
      <c r="J19" s="40"/>
      <c r="K19" s="40"/>
    </row>
    <row r="20" spans="2:11" ht="30" customHeight="1" x14ac:dyDescent="0.2">
      <c r="B20" s="40" t="s">
        <v>230</v>
      </c>
      <c r="C20" s="40" t="s">
        <v>231</v>
      </c>
      <c r="D20" s="40" t="s">
        <v>233</v>
      </c>
      <c r="E20" s="40">
        <v>204050002</v>
      </c>
      <c r="F20" s="40" t="s">
        <v>63</v>
      </c>
      <c r="G20" s="41" t="s">
        <v>135</v>
      </c>
      <c r="H20" s="41" t="s">
        <v>136</v>
      </c>
      <c r="I20" s="38" t="s">
        <v>1093</v>
      </c>
      <c r="J20" s="40"/>
      <c r="K20" s="40"/>
    </row>
    <row r="21" spans="2:11" ht="30" customHeight="1" x14ac:dyDescent="0.2">
      <c r="B21" s="40" t="s">
        <v>230</v>
      </c>
      <c r="C21" s="40" t="s">
        <v>231</v>
      </c>
      <c r="D21" s="40" t="s">
        <v>234</v>
      </c>
      <c r="E21" s="40">
        <v>204050001</v>
      </c>
      <c r="F21" s="40" t="s">
        <v>63</v>
      </c>
      <c r="G21" s="41" t="s">
        <v>135</v>
      </c>
      <c r="H21" s="41" t="s">
        <v>136</v>
      </c>
      <c r="I21" s="38" t="s">
        <v>1093</v>
      </c>
      <c r="J21" s="40"/>
      <c r="K21" s="40"/>
    </row>
    <row r="22" spans="2:11" ht="30" customHeight="1" x14ac:dyDescent="0.2">
      <c r="B22" s="40" t="s">
        <v>230</v>
      </c>
      <c r="C22" s="40" t="s">
        <v>231</v>
      </c>
      <c r="D22" s="40" t="s">
        <v>232</v>
      </c>
      <c r="E22" s="40">
        <v>204050003</v>
      </c>
      <c r="F22" s="40" t="s">
        <v>63</v>
      </c>
      <c r="G22" s="41" t="s">
        <v>135</v>
      </c>
      <c r="H22" s="41" t="s">
        <v>136</v>
      </c>
      <c r="I22" s="38" t="s">
        <v>1093</v>
      </c>
      <c r="J22" s="40"/>
      <c r="K22" s="40"/>
    </row>
    <row r="23" spans="2:11" ht="30" customHeight="1" x14ac:dyDescent="0.2">
      <c r="B23" s="40" t="s">
        <v>258</v>
      </c>
      <c r="C23" s="40" t="s">
        <v>259</v>
      </c>
      <c r="D23" s="40" t="s">
        <v>259</v>
      </c>
      <c r="E23" s="40">
        <v>205080002</v>
      </c>
      <c r="F23" s="40" t="s">
        <v>63</v>
      </c>
      <c r="G23" s="41" t="s">
        <v>135</v>
      </c>
      <c r="H23" s="41" t="s">
        <v>136</v>
      </c>
      <c r="I23" s="38" t="s">
        <v>1093</v>
      </c>
      <c r="J23" s="40"/>
      <c r="K23" s="40"/>
    </row>
    <row r="24" spans="2:11" ht="30" customHeight="1" x14ac:dyDescent="0.2">
      <c r="B24" s="40" t="s">
        <v>258</v>
      </c>
      <c r="C24" s="40" t="s">
        <v>259</v>
      </c>
      <c r="D24" s="40" t="s">
        <v>261</v>
      </c>
      <c r="E24" s="40">
        <v>205080001</v>
      </c>
      <c r="F24" s="40" t="s">
        <v>63</v>
      </c>
      <c r="G24" s="41" t="s">
        <v>135</v>
      </c>
      <c r="H24" s="41" t="s">
        <v>136</v>
      </c>
      <c r="I24" s="38" t="s">
        <v>1093</v>
      </c>
      <c r="J24" s="40"/>
      <c r="K24" s="40"/>
    </row>
    <row r="25" spans="2:11" ht="30" customHeight="1" x14ac:dyDescent="0.2">
      <c r="B25" s="40" t="s">
        <v>258</v>
      </c>
      <c r="C25" s="40" t="s">
        <v>259</v>
      </c>
      <c r="D25" s="40" t="s">
        <v>262</v>
      </c>
      <c r="E25" s="40">
        <v>205080003</v>
      </c>
      <c r="F25" s="40" t="s">
        <v>63</v>
      </c>
      <c r="G25" s="41" t="s">
        <v>135</v>
      </c>
      <c r="H25" s="41" t="s">
        <v>136</v>
      </c>
      <c r="I25" s="38" t="s">
        <v>1093</v>
      </c>
      <c r="J25" s="40"/>
      <c r="K25" s="40"/>
    </row>
    <row r="26" spans="2:11" ht="30" customHeight="1" x14ac:dyDescent="0.2">
      <c r="B26" s="40" t="s">
        <v>274</v>
      </c>
      <c r="C26" s="40" t="s">
        <v>275</v>
      </c>
      <c r="D26" s="40" t="s">
        <v>276</v>
      </c>
      <c r="E26" s="40">
        <v>205090002</v>
      </c>
      <c r="F26" s="40" t="s">
        <v>63</v>
      </c>
      <c r="G26" s="41" t="s">
        <v>135</v>
      </c>
      <c r="H26" s="41" t="s">
        <v>136</v>
      </c>
      <c r="I26" s="38" t="s">
        <v>1094</v>
      </c>
      <c r="J26" s="40"/>
      <c r="K26" s="40"/>
    </row>
    <row r="27" spans="2:11" ht="30" customHeight="1" x14ac:dyDescent="0.2">
      <c r="B27" s="40" t="s">
        <v>271</v>
      </c>
      <c r="C27" s="40" t="s">
        <v>272</v>
      </c>
      <c r="D27" s="40" t="s">
        <v>273</v>
      </c>
      <c r="E27" s="40">
        <v>103060001</v>
      </c>
      <c r="F27" s="40" t="s">
        <v>63</v>
      </c>
      <c r="G27" s="41" t="s">
        <v>135</v>
      </c>
      <c r="H27" s="41" t="s">
        <v>136</v>
      </c>
      <c r="I27" s="38" t="s">
        <v>1093</v>
      </c>
      <c r="J27" s="40"/>
      <c r="K27" s="40"/>
    </row>
    <row r="28" spans="2:11" ht="30" customHeight="1" x14ac:dyDescent="0.2">
      <c r="B28" s="40" t="s">
        <v>451</v>
      </c>
      <c r="C28" s="40" t="s">
        <v>452</v>
      </c>
      <c r="D28" s="40" t="s">
        <v>460</v>
      </c>
      <c r="E28" s="40">
        <v>103070002</v>
      </c>
      <c r="F28" s="40" t="s">
        <v>1092</v>
      </c>
      <c r="G28" s="41" t="s">
        <v>213</v>
      </c>
      <c r="H28" s="41" t="s">
        <v>214</v>
      </c>
      <c r="I28" s="38" t="s">
        <v>1093</v>
      </c>
      <c r="J28" s="40"/>
      <c r="K28" s="40"/>
    </row>
    <row r="29" spans="2:11" ht="30" customHeight="1" x14ac:dyDescent="0.2">
      <c r="B29" s="40" t="s">
        <v>128</v>
      </c>
      <c r="C29" s="40" t="s">
        <v>235</v>
      </c>
      <c r="D29" s="40" t="s">
        <v>237</v>
      </c>
      <c r="E29" s="40">
        <v>103030002</v>
      </c>
      <c r="F29" s="40" t="s">
        <v>1092</v>
      </c>
      <c r="G29" s="41" t="s">
        <v>213</v>
      </c>
      <c r="H29" s="41" t="s">
        <v>214</v>
      </c>
      <c r="I29" s="38" t="s">
        <v>1093</v>
      </c>
      <c r="J29" s="40"/>
      <c r="K29" s="40"/>
    </row>
    <row r="30" spans="2:11" ht="30" customHeight="1" x14ac:dyDescent="0.2">
      <c r="B30" s="40" t="s">
        <v>210</v>
      </c>
      <c r="C30" s="40" t="s">
        <v>211</v>
      </c>
      <c r="D30" s="40" t="s">
        <v>215</v>
      </c>
      <c r="E30" s="40" t="s">
        <v>216</v>
      </c>
      <c r="F30" s="40" t="s">
        <v>1092</v>
      </c>
      <c r="G30" s="41" t="s">
        <v>213</v>
      </c>
      <c r="H30" s="41" t="s">
        <v>214</v>
      </c>
      <c r="I30" s="38" t="s">
        <v>1093</v>
      </c>
      <c r="J30" s="40"/>
      <c r="K30" s="40"/>
    </row>
    <row r="31" spans="2:11" ht="30" customHeight="1" x14ac:dyDescent="0.2">
      <c r="B31" s="40" t="s">
        <v>210</v>
      </c>
      <c r="C31" s="40" t="s">
        <v>211</v>
      </c>
      <c r="D31" s="40" t="s">
        <v>217</v>
      </c>
      <c r="E31" s="40">
        <v>104010003</v>
      </c>
      <c r="F31" s="40" t="s">
        <v>1092</v>
      </c>
      <c r="G31" s="41" t="s">
        <v>213</v>
      </c>
      <c r="H31" s="41" t="s">
        <v>214</v>
      </c>
      <c r="I31" s="38" t="s">
        <v>1093</v>
      </c>
      <c r="J31" s="40"/>
      <c r="K31" s="40"/>
    </row>
    <row r="32" spans="2:11" ht="30" customHeight="1" x14ac:dyDescent="0.2">
      <c r="B32" s="40" t="s">
        <v>210</v>
      </c>
      <c r="C32" s="40" t="s">
        <v>211</v>
      </c>
      <c r="D32" s="40" t="s">
        <v>212</v>
      </c>
      <c r="E32" s="40">
        <v>104010001</v>
      </c>
      <c r="F32" s="40" t="s">
        <v>1092</v>
      </c>
      <c r="G32" s="41" t="s">
        <v>213</v>
      </c>
      <c r="H32" s="41" t="s">
        <v>214</v>
      </c>
      <c r="I32" s="38" t="s">
        <v>1093</v>
      </c>
      <c r="J32" s="40"/>
      <c r="K32" s="40"/>
    </row>
    <row r="33" spans="2:11" ht="30" customHeight="1" x14ac:dyDescent="0.2">
      <c r="B33" s="40" t="s">
        <v>128</v>
      </c>
      <c r="C33" s="40" t="s">
        <v>235</v>
      </c>
      <c r="D33" s="40" t="s">
        <v>243</v>
      </c>
      <c r="E33" s="40">
        <v>103030006</v>
      </c>
      <c r="F33" s="40" t="s">
        <v>1092</v>
      </c>
      <c r="G33" s="41" t="s">
        <v>213</v>
      </c>
      <c r="H33" s="41" t="s">
        <v>214</v>
      </c>
      <c r="I33" s="38" t="s">
        <v>1093</v>
      </c>
      <c r="J33" s="40"/>
      <c r="K33" s="40"/>
    </row>
    <row r="34" spans="2:11" ht="30" customHeight="1" x14ac:dyDescent="0.2">
      <c r="B34" s="40" t="s">
        <v>128</v>
      </c>
      <c r="C34" s="40" t="s">
        <v>235</v>
      </c>
      <c r="D34" s="40" t="s">
        <v>239</v>
      </c>
      <c r="E34" s="40">
        <v>103030003</v>
      </c>
      <c r="F34" s="40" t="s">
        <v>1092</v>
      </c>
      <c r="G34" s="41" t="s">
        <v>213</v>
      </c>
      <c r="H34" s="41" t="s">
        <v>214</v>
      </c>
      <c r="I34" s="38" t="s">
        <v>1093</v>
      </c>
      <c r="J34" s="40"/>
      <c r="K34" s="40"/>
    </row>
    <row r="35" spans="2:11" ht="30" customHeight="1" x14ac:dyDescent="0.2">
      <c r="B35" s="40" t="s">
        <v>128</v>
      </c>
      <c r="C35" s="40" t="s">
        <v>235</v>
      </c>
      <c r="D35" s="40" t="s">
        <v>242</v>
      </c>
      <c r="E35" s="40">
        <v>103030005</v>
      </c>
      <c r="F35" s="40" t="s">
        <v>1092</v>
      </c>
      <c r="G35" s="41" t="s">
        <v>213</v>
      </c>
      <c r="H35" s="41" t="s">
        <v>214</v>
      </c>
      <c r="I35" s="38" t="s">
        <v>1093</v>
      </c>
      <c r="J35" s="40"/>
      <c r="K35" s="40"/>
    </row>
    <row r="36" spans="2:11" ht="30" customHeight="1" x14ac:dyDescent="0.2">
      <c r="B36" s="40" t="s">
        <v>128</v>
      </c>
      <c r="C36" s="40" t="s">
        <v>235</v>
      </c>
      <c r="D36" s="40" t="s">
        <v>240</v>
      </c>
      <c r="E36" s="40">
        <v>103030007</v>
      </c>
      <c r="F36" s="40" t="s">
        <v>1092</v>
      </c>
      <c r="G36" s="41" t="s">
        <v>213</v>
      </c>
      <c r="H36" s="41" t="s">
        <v>214</v>
      </c>
      <c r="I36" s="38" t="s">
        <v>1093</v>
      </c>
      <c r="J36" s="40"/>
      <c r="K36" s="40"/>
    </row>
    <row r="37" spans="2:11" ht="30" customHeight="1" x14ac:dyDescent="0.2">
      <c r="B37" s="40" t="s">
        <v>128</v>
      </c>
      <c r="C37" s="40" t="s">
        <v>235</v>
      </c>
      <c r="D37" s="40" t="s">
        <v>236</v>
      </c>
      <c r="E37" s="40">
        <v>103030008</v>
      </c>
      <c r="F37" s="40" t="s">
        <v>1092</v>
      </c>
      <c r="G37" s="41" t="s">
        <v>213</v>
      </c>
      <c r="H37" s="41" t="s">
        <v>214</v>
      </c>
      <c r="I37" s="41" t="s">
        <v>1093</v>
      </c>
      <c r="J37" s="40"/>
      <c r="K37" s="40"/>
    </row>
    <row r="38" spans="2:11" ht="30" customHeight="1" x14ac:dyDescent="0.2">
      <c r="B38" s="40" t="s">
        <v>128</v>
      </c>
      <c r="C38" s="40" t="s">
        <v>235</v>
      </c>
      <c r="D38" s="40" t="s">
        <v>241</v>
      </c>
      <c r="E38" s="40">
        <v>103030009</v>
      </c>
      <c r="F38" s="40" t="s">
        <v>1092</v>
      </c>
      <c r="G38" s="41" t="s">
        <v>213</v>
      </c>
      <c r="H38" s="41" t="s">
        <v>214</v>
      </c>
      <c r="I38" s="38" t="s">
        <v>1093</v>
      </c>
      <c r="J38" s="40"/>
      <c r="K38" s="40"/>
    </row>
    <row r="39" spans="2:11" ht="30" customHeight="1" x14ac:dyDescent="0.2">
      <c r="B39" s="40" t="s">
        <v>128</v>
      </c>
      <c r="C39" s="40" t="s">
        <v>235</v>
      </c>
      <c r="D39" s="40" t="s">
        <v>238</v>
      </c>
      <c r="E39" s="40">
        <v>103030001</v>
      </c>
      <c r="F39" s="40" t="s">
        <v>1092</v>
      </c>
      <c r="G39" s="41" t="s">
        <v>213</v>
      </c>
      <c r="H39" s="41" t="s">
        <v>214</v>
      </c>
      <c r="I39" s="38" t="s">
        <v>1093</v>
      </c>
      <c r="J39" s="40"/>
      <c r="K39" s="40"/>
    </row>
    <row r="40" spans="2:11" ht="30" customHeight="1" x14ac:dyDescent="0.2">
      <c r="B40" s="40" t="s">
        <v>267</v>
      </c>
      <c r="C40" s="40" t="s">
        <v>268</v>
      </c>
      <c r="D40" s="40" t="s">
        <v>269</v>
      </c>
      <c r="E40" s="40">
        <v>103050001</v>
      </c>
      <c r="F40" s="40" t="s">
        <v>1092</v>
      </c>
      <c r="G40" s="41" t="s">
        <v>213</v>
      </c>
      <c r="H40" s="41" t="s">
        <v>214</v>
      </c>
      <c r="I40" s="38" t="s">
        <v>1093</v>
      </c>
      <c r="J40" s="40"/>
      <c r="K40" s="40"/>
    </row>
    <row r="41" spans="2:11" ht="30" customHeight="1" x14ac:dyDescent="0.2">
      <c r="B41" s="40" t="s">
        <v>267</v>
      </c>
      <c r="C41" s="40" t="s">
        <v>268</v>
      </c>
      <c r="D41" s="40" t="s">
        <v>270</v>
      </c>
      <c r="E41" s="40">
        <v>103050003</v>
      </c>
      <c r="F41" s="40" t="s">
        <v>1092</v>
      </c>
      <c r="G41" s="41" t="s">
        <v>213</v>
      </c>
      <c r="H41" s="41" t="s">
        <v>214</v>
      </c>
      <c r="I41" s="41" t="s">
        <v>1093</v>
      </c>
      <c r="J41" s="40"/>
      <c r="K41" s="40"/>
    </row>
    <row r="42" spans="2:11" ht="30" customHeight="1" x14ac:dyDescent="0.2">
      <c r="B42" s="40" t="s">
        <v>443</v>
      </c>
      <c r="C42" s="40" t="s">
        <v>444</v>
      </c>
      <c r="D42" s="40" t="s">
        <v>449</v>
      </c>
      <c r="E42" s="40">
        <v>111050003</v>
      </c>
      <c r="F42" s="40" t="s">
        <v>1092</v>
      </c>
      <c r="G42" s="41" t="s">
        <v>213</v>
      </c>
      <c r="H42" s="41" t="s">
        <v>214</v>
      </c>
      <c r="I42" s="41" t="s">
        <v>1093</v>
      </c>
      <c r="J42" s="40"/>
      <c r="K42" s="40"/>
    </row>
    <row r="43" spans="2:11" ht="30" customHeight="1" x14ac:dyDescent="0.2">
      <c r="B43" s="40" t="s">
        <v>443</v>
      </c>
      <c r="C43" s="40" t="s">
        <v>444</v>
      </c>
      <c r="D43" s="40" t="s">
        <v>446</v>
      </c>
      <c r="E43" s="40">
        <v>111050004</v>
      </c>
      <c r="F43" s="40" t="s">
        <v>1092</v>
      </c>
      <c r="G43" s="41" t="s">
        <v>213</v>
      </c>
      <c r="H43" s="41" t="s">
        <v>214</v>
      </c>
      <c r="I43" s="38" t="s">
        <v>1093</v>
      </c>
      <c r="J43" s="40"/>
      <c r="K43" s="40"/>
    </row>
    <row r="44" spans="2:11" ht="30" customHeight="1" x14ac:dyDescent="0.2">
      <c r="B44" s="40" t="s">
        <v>443</v>
      </c>
      <c r="C44" s="40" t="s">
        <v>444</v>
      </c>
      <c r="D44" s="40" t="s">
        <v>448</v>
      </c>
      <c r="E44" s="40">
        <v>111050002</v>
      </c>
      <c r="F44" s="40" t="s">
        <v>1092</v>
      </c>
      <c r="G44" s="41" t="s">
        <v>213</v>
      </c>
      <c r="H44" s="41" t="s">
        <v>214</v>
      </c>
      <c r="I44" s="38" t="s">
        <v>1093</v>
      </c>
      <c r="J44" s="40"/>
      <c r="K44" s="40"/>
    </row>
    <row r="45" spans="2:11" ht="30" customHeight="1" x14ac:dyDescent="0.2">
      <c r="B45" s="40" t="s">
        <v>210</v>
      </c>
      <c r="C45" s="40" t="s">
        <v>211</v>
      </c>
      <c r="D45" s="40" t="s">
        <v>218</v>
      </c>
      <c r="E45" s="40">
        <v>104010004</v>
      </c>
      <c r="F45" s="40" t="s">
        <v>1092</v>
      </c>
      <c r="G45" s="41" t="s">
        <v>213</v>
      </c>
      <c r="H45" s="41" t="s">
        <v>214</v>
      </c>
      <c r="I45" s="38" t="s">
        <v>1093</v>
      </c>
      <c r="J45" s="40"/>
      <c r="K45" s="40"/>
    </row>
    <row r="46" spans="2:11" ht="30" customHeight="1" x14ac:dyDescent="0.2">
      <c r="B46" s="40" t="s">
        <v>210</v>
      </c>
      <c r="C46" s="40" t="s">
        <v>211</v>
      </c>
      <c r="D46" s="40" t="s">
        <v>219</v>
      </c>
      <c r="E46" s="40">
        <v>104010005</v>
      </c>
      <c r="F46" s="40" t="s">
        <v>1092</v>
      </c>
      <c r="G46" s="41" t="s">
        <v>213</v>
      </c>
      <c r="H46" s="41" t="s">
        <v>214</v>
      </c>
      <c r="I46" s="38" t="s">
        <v>1093</v>
      </c>
      <c r="J46" s="40"/>
      <c r="K46" s="40"/>
    </row>
    <row r="47" spans="2:11" ht="30" customHeight="1" x14ac:dyDescent="0.2">
      <c r="B47" s="40" t="s">
        <v>451</v>
      </c>
      <c r="C47" s="40" t="s">
        <v>452</v>
      </c>
      <c r="D47" s="40" t="s">
        <v>457</v>
      </c>
      <c r="E47" s="40">
        <v>103070005</v>
      </c>
      <c r="F47" s="40" t="s">
        <v>1092</v>
      </c>
      <c r="G47" s="41" t="s">
        <v>213</v>
      </c>
      <c r="H47" s="41" t="s">
        <v>214</v>
      </c>
      <c r="I47" s="38" t="s">
        <v>1093</v>
      </c>
      <c r="J47" s="40"/>
      <c r="K47" s="40"/>
    </row>
    <row r="48" spans="2:11" ht="30" customHeight="1" x14ac:dyDescent="0.2">
      <c r="B48" s="40" t="s">
        <v>451</v>
      </c>
      <c r="C48" s="40" t="s">
        <v>452</v>
      </c>
      <c r="D48" s="40" t="s">
        <v>455</v>
      </c>
      <c r="E48" s="40">
        <v>103070007</v>
      </c>
      <c r="F48" s="40" t="s">
        <v>1092</v>
      </c>
      <c r="G48" s="41" t="s">
        <v>213</v>
      </c>
      <c r="H48" s="41" t="s">
        <v>214</v>
      </c>
      <c r="I48" s="38" t="s">
        <v>1093</v>
      </c>
      <c r="J48" s="40"/>
      <c r="K48" s="40"/>
    </row>
    <row r="49" spans="2:11" ht="30" customHeight="1" x14ac:dyDescent="0.2">
      <c r="B49" s="40" t="s">
        <v>451</v>
      </c>
      <c r="C49" s="40" t="s">
        <v>452</v>
      </c>
      <c r="D49" s="40" t="s">
        <v>454</v>
      </c>
      <c r="E49" s="40">
        <v>103070001</v>
      </c>
      <c r="F49" s="40" t="s">
        <v>1092</v>
      </c>
      <c r="G49" s="41" t="s">
        <v>213</v>
      </c>
      <c r="H49" s="41" t="s">
        <v>214</v>
      </c>
      <c r="I49" s="41" t="s">
        <v>1093</v>
      </c>
      <c r="J49" s="40"/>
      <c r="K49" s="40"/>
    </row>
    <row r="50" spans="2:11" ht="30" customHeight="1" x14ac:dyDescent="0.2">
      <c r="B50" s="40" t="s">
        <v>451</v>
      </c>
      <c r="C50" s="40" t="s">
        <v>452</v>
      </c>
      <c r="D50" s="40" t="s">
        <v>453</v>
      </c>
      <c r="E50" s="40">
        <v>103070003</v>
      </c>
      <c r="F50" s="40" t="s">
        <v>1092</v>
      </c>
      <c r="G50" s="41" t="s">
        <v>213</v>
      </c>
      <c r="H50" s="41" t="s">
        <v>214</v>
      </c>
      <c r="I50" s="41" t="s">
        <v>1093</v>
      </c>
      <c r="J50" s="40"/>
      <c r="K50" s="40"/>
    </row>
    <row r="51" spans="2:11" ht="30" customHeight="1" x14ac:dyDescent="0.2">
      <c r="B51" s="40" t="s">
        <v>451</v>
      </c>
      <c r="C51" s="40" t="s">
        <v>452</v>
      </c>
      <c r="D51" s="40" t="s">
        <v>459</v>
      </c>
      <c r="E51" s="40">
        <v>103070004</v>
      </c>
      <c r="F51" s="40" t="s">
        <v>1092</v>
      </c>
      <c r="G51" s="41" t="s">
        <v>213</v>
      </c>
      <c r="H51" s="41" t="s">
        <v>214</v>
      </c>
      <c r="I51" s="41" t="s">
        <v>1093</v>
      </c>
      <c r="J51" s="40"/>
      <c r="K51" s="40"/>
    </row>
    <row r="52" spans="2:11" ht="30" customHeight="1" x14ac:dyDescent="0.2">
      <c r="B52" s="40" t="s">
        <v>451</v>
      </c>
      <c r="C52" s="40" t="s">
        <v>452</v>
      </c>
      <c r="D52" s="40" t="s">
        <v>456</v>
      </c>
      <c r="E52" s="40">
        <v>103070006</v>
      </c>
      <c r="F52" s="40" t="s">
        <v>1092</v>
      </c>
      <c r="G52" s="41" t="s">
        <v>213</v>
      </c>
      <c r="H52" s="41" t="s">
        <v>214</v>
      </c>
      <c r="I52" s="41" t="s">
        <v>1093</v>
      </c>
      <c r="J52" s="40"/>
      <c r="K52" s="40"/>
    </row>
    <row r="53" spans="2:11" ht="30" customHeight="1" x14ac:dyDescent="0.2">
      <c r="B53" s="40" t="s">
        <v>246</v>
      </c>
      <c r="C53" s="40" t="s">
        <v>247</v>
      </c>
      <c r="D53" s="40" t="s">
        <v>253</v>
      </c>
      <c r="E53" s="40">
        <v>101040016</v>
      </c>
      <c r="F53" s="40" t="s">
        <v>1092</v>
      </c>
      <c r="G53" s="41" t="s">
        <v>213</v>
      </c>
      <c r="H53" s="41" t="s">
        <v>214</v>
      </c>
      <c r="I53" s="38" t="s">
        <v>1093</v>
      </c>
      <c r="J53" s="40"/>
      <c r="K53" s="40"/>
    </row>
    <row r="54" spans="2:11" ht="30" customHeight="1" x14ac:dyDescent="0.2">
      <c r="B54" s="40" t="s">
        <v>246</v>
      </c>
      <c r="C54" s="40" t="s">
        <v>247</v>
      </c>
      <c r="D54" s="40" t="s">
        <v>254</v>
      </c>
      <c r="E54" s="40">
        <v>101040004</v>
      </c>
      <c r="F54" s="40" t="s">
        <v>1092</v>
      </c>
      <c r="G54" s="41" t="s">
        <v>213</v>
      </c>
      <c r="H54" s="41" t="s">
        <v>214</v>
      </c>
      <c r="I54" s="38" t="s">
        <v>1093</v>
      </c>
      <c r="J54" s="40"/>
      <c r="K54" s="40"/>
    </row>
    <row r="55" spans="2:11" ht="30" customHeight="1" x14ac:dyDescent="0.2">
      <c r="B55" s="40" t="s">
        <v>246</v>
      </c>
      <c r="C55" s="40" t="s">
        <v>247</v>
      </c>
      <c r="D55" s="40" t="s">
        <v>255</v>
      </c>
      <c r="E55" s="40">
        <v>101040017</v>
      </c>
      <c r="F55" s="40" t="s">
        <v>1092</v>
      </c>
      <c r="G55" s="41" t="s">
        <v>213</v>
      </c>
      <c r="H55" s="41" t="s">
        <v>214</v>
      </c>
      <c r="I55" s="38" t="s">
        <v>1093</v>
      </c>
      <c r="J55" s="40"/>
      <c r="K55" s="40"/>
    </row>
    <row r="56" spans="2:11" ht="30" customHeight="1" x14ac:dyDescent="0.2">
      <c r="B56" s="40" t="s">
        <v>246</v>
      </c>
      <c r="C56" s="40" t="s">
        <v>247</v>
      </c>
      <c r="D56" s="40" t="s">
        <v>257</v>
      </c>
      <c r="E56" s="40">
        <v>101040019</v>
      </c>
      <c r="F56" s="40" t="s">
        <v>1092</v>
      </c>
      <c r="G56" s="41" t="s">
        <v>213</v>
      </c>
      <c r="H56" s="41" t="s">
        <v>214</v>
      </c>
      <c r="I56" s="38" t="s">
        <v>1093</v>
      </c>
      <c r="J56" s="40"/>
      <c r="K56" s="40"/>
    </row>
    <row r="57" spans="2:11" ht="30" customHeight="1" x14ac:dyDescent="0.2">
      <c r="B57" s="40" t="s">
        <v>246</v>
      </c>
      <c r="C57" s="40" t="s">
        <v>247</v>
      </c>
      <c r="D57" s="40" t="s">
        <v>256</v>
      </c>
      <c r="E57" s="40">
        <v>101040018</v>
      </c>
      <c r="F57" s="40" t="s">
        <v>1092</v>
      </c>
      <c r="G57" s="41" t="s">
        <v>213</v>
      </c>
      <c r="H57" s="41" t="s">
        <v>214</v>
      </c>
      <c r="I57" s="38" t="s">
        <v>1093</v>
      </c>
      <c r="J57" s="40"/>
      <c r="K57" s="40"/>
    </row>
    <row r="58" spans="2:11" ht="30" customHeight="1" x14ac:dyDescent="0.2">
      <c r="B58" s="40" t="s">
        <v>366</v>
      </c>
      <c r="C58" s="40" t="s">
        <v>367</v>
      </c>
      <c r="D58" s="40" t="s">
        <v>368</v>
      </c>
      <c r="E58" s="40">
        <v>109010009</v>
      </c>
      <c r="F58" s="40" t="s">
        <v>63</v>
      </c>
      <c r="G58" s="41" t="s">
        <v>101</v>
      </c>
      <c r="H58" s="41" t="s">
        <v>1095</v>
      </c>
      <c r="I58" s="38" t="s">
        <v>1093</v>
      </c>
      <c r="J58" s="40"/>
      <c r="K58" s="40"/>
    </row>
    <row r="59" spans="2:11" ht="30" customHeight="1" x14ac:dyDescent="0.2">
      <c r="B59" s="40" t="s">
        <v>94</v>
      </c>
      <c r="C59" s="40" t="s">
        <v>99</v>
      </c>
      <c r="D59" s="40" t="s">
        <v>100</v>
      </c>
      <c r="E59" s="40">
        <v>105020002</v>
      </c>
      <c r="F59" s="40" t="s">
        <v>63</v>
      </c>
      <c r="G59" s="41" t="s">
        <v>101</v>
      </c>
      <c r="H59" s="41" t="s">
        <v>101</v>
      </c>
      <c r="I59" s="38" t="s">
        <v>1093</v>
      </c>
      <c r="J59" s="40"/>
      <c r="K59" s="40"/>
    </row>
    <row r="60" spans="2:11" ht="30" customHeight="1" x14ac:dyDescent="0.2">
      <c r="B60" s="40" t="s">
        <v>20</v>
      </c>
      <c r="C60" s="40" t="s">
        <v>21</v>
      </c>
      <c r="D60" s="40" t="s">
        <v>22</v>
      </c>
      <c r="E60" s="40">
        <v>202020004</v>
      </c>
      <c r="F60" s="40" t="s">
        <v>63</v>
      </c>
      <c r="G60" s="41" t="s">
        <v>23</v>
      </c>
      <c r="H60" s="41" t="s">
        <v>24</v>
      </c>
      <c r="I60" s="38" t="s">
        <v>1093</v>
      </c>
      <c r="J60" s="40"/>
      <c r="K60" s="40"/>
    </row>
    <row r="61" spans="2:11" ht="30" customHeight="1" x14ac:dyDescent="0.2">
      <c r="B61" s="40" t="s">
        <v>20</v>
      </c>
      <c r="C61" s="40" t="s">
        <v>21</v>
      </c>
      <c r="D61" s="40" t="s">
        <v>27</v>
      </c>
      <c r="E61" s="40">
        <v>202020001</v>
      </c>
      <c r="F61" s="40" t="s">
        <v>63</v>
      </c>
      <c r="G61" s="41" t="s">
        <v>23</v>
      </c>
      <c r="H61" s="41" t="s">
        <v>24</v>
      </c>
      <c r="I61" s="38" t="s">
        <v>1093</v>
      </c>
      <c r="J61" s="40"/>
      <c r="K61" s="40"/>
    </row>
    <row r="62" spans="2:11" ht="30" customHeight="1" x14ac:dyDescent="0.2">
      <c r="B62" s="40" t="s">
        <v>20</v>
      </c>
      <c r="C62" s="40" t="s">
        <v>21</v>
      </c>
      <c r="D62" s="40" t="s">
        <v>25</v>
      </c>
      <c r="E62" s="40">
        <v>202020002</v>
      </c>
      <c r="F62" s="40" t="s">
        <v>63</v>
      </c>
      <c r="G62" s="41" t="s">
        <v>23</v>
      </c>
      <c r="H62" s="41" t="s">
        <v>24</v>
      </c>
      <c r="I62" s="38" t="s">
        <v>1093</v>
      </c>
      <c r="J62" s="40"/>
      <c r="K62" s="40"/>
    </row>
    <row r="63" spans="2:11" ht="30" customHeight="1" x14ac:dyDescent="0.2">
      <c r="B63" s="40" t="s">
        <v>20</v>
      </c>
      <c r="C63" s="40" t="s">
        <v>21</v>
      </c>
      <c r="D63" s="40" t="s">
        <v>28</v>
      </c>
      <c r="E63" s="40">
        <v>202020005</v>
      </c>
      <c r="F63" s="40" t="s">
        <v>63</v>
      </c>
      <c r="G63" s="41" t="s">
        <v>23</v>
      </c>
      <c r="H63" s="41" t="s">
        <v>24</v>
      </c>
      <c r="I63" s="38" t="s">
        <v>1093</v>
      </c>
      <c r="J63" s="40"/>
      <c r="K63" s="40"/>
    </row>
    <row r="64" spans="2:11" ht="30" customHeight="1" x14ac:dyDescent="0.2">
      <c r="B64" s="40" t="s">
        <v>20</v>
      </c>
      <c r="C64" s="40" t="s">
        <v>21</v>
      </c>
      <c r="D64" s="40" t="s">
        <v>26</v>
      </c>
      <c r="E64" s="40">
        <v>202020003</v>
      </c>
      <c r="F64" s="40" t="s">
        <v>63</v>
      </c>
      <c r="G64" s="41" t="s">
        <v>23</v>
      </c>
      <c r="H64" s="41" t="s">
        <v>24</v>
      </c>
      <c r="I64" s="38" t="s">
        <v>1093</v>
      </c>
      <c r="J64" s="40"/>
      <c r="K64" s="40"/>
    </row>
    <row r="65" spans="2:11" ht="30" customHeight="1" x14ac:dyDescent="0.2">
      <c r="B65" s="40" t="s">
        <v>11</v>
      </c>
      <c r="C65" s="40" t="s">
        <v>30</v>
      </c>
      <c r="D65" s="40" t="s">
        <v>35</v>
      </c>
      <c r="E65" s="40">
        <v>101010006</v>
      </c>
      <c r="F65" s="40" t="s">
        <v>63</v>
      </c>
      <c r="G65" s="41" t="s">
        <v>23</v>
      </c>
      <c r="H65" s="41" t="s">
        <v>24</v>
      </c>
      <c r="I65" s="38" t="s">
        <v>1093</v>
      </c>
      <c r="J65" s="40"/>
      <c r="K65" s="40"/>
    </row>
    <row r="66" spans="2:11" ht="30" customHeight="1" x14ac:dyDescent="0.2">
      <c r="B66" s="40" t="s">
        <v>11</v>
      </c>
      <c r="C66" s="40" t="s">
        <v>30</v>
      </c>
      <c r="D66" s="40" t="s">
        <v>32</v>
      </c>
      <c r="E66" s="40">
        <v>101010005</v>
      </c>
      <c r="F66" s="40" t="s">
        <v>63</v>
      </c>
      <c r="G66" s="41" t="s">
        <v>23</v>
      </c>
      <c r="H66" s="41" t="s">
        <v>24</v>
      </c>
      <c r="I66" s="38" t="s">
        <v>1093</v>
      </c>
      <c r="J66" s="40"/>
      <c r="K66" s="40"/>
    </row>
    <row r="67" spans="2:11" ht="30" customHeight="1" x14ac:dyDescent="0.2">
      <c r="B67" s="40" t="s">
        <v>11</v>
      </c>
      <c r="C67" s="40" t="s">
        <v>30</v>
      </c>
      <c r="D67" s="40" t="s">
        <v>33</v>
      </c>
      <c r="E67" s="40">
        <v>101010004</v>
      </c>
      <c r="F67" s="40" t="s">
        <v>63</v>
      </c>
      <c r="G67" s="41" t="s">
        <v>23</v>
      </c>
      <c r="H67" s="41" t="s">
        <v>24</v>
      </c>
      <c r="I67" s="38" t="s">
        <v>1093</v>
      </c>
      <c r="J67" s="40"/>
      <c r="K67" s="40"/>
    </row>
    <row r="68" spans="2:11" ht="30" customHeight="1" x14ac:dyDescent="0.2">
      <c r="B68" s="40" t="s">
        <v>11</v>
      </c>
      <c r="C68" s="40" t="s">
        <v>30</v>
      </c>
      <c r="D68" s="40" t="s">
        <v>31</v>
      </c>
      <c r="E68" s="40">
        <v>101010007</v>
      </c>
      <c r="F68" s="40" t="s">
        <v>63</v>
      </c>
      <c r="G68" s="41" t="s">
        <v>23</v>
      </c>
      <c r="H68" s="41" t="s">
        <v>24</v>
      </c>
      <c r="I68" s="41" t="s">
        <v>1093</v>
      </c>
      <c r="J68" s="40"/>
      <c r="K68" s="40"/>
    </row>
    <row r="69" spans="2:11" ht="30" customHeight="1" x14ac:dyDescent="0.2">
      <c r="B69" s="40" t="s">
        <v>69</v>
      </c>
      <c r="C69" s="40" t="s">
        <v>70</v>
      </c>
      <c r="D69" s="40" t="s">
        <v>71</v>
      </c>
      <c r="E69" s="40">
        <v>202030001</v>
      </c>
      <c r="F69" s="40" t="s">
        <v>63</v>
      </c>
      <c r="G69" s="41" t="s">
        <v>23</v>
      </c>
      <c r="H69" s="41" t="s">
        <v>24</v>
      </c>
      <c r="I69" s="41" t="s">
        <v>1093</v>
      </c>
      <c r="J69" s="40"/>
      <c r="K69" s="40"/>
    </row>
    <row r="70" spans="2:11" ht="30" customHeight="1" x14ac:dyDescent="0.2">
      <c r="B70" s="40" t="s">
        <v>110</v>
      </c>
      <c r="C70" s="40" t="s">
        <v>111</v>
      </c>
      <c r="D70" s="40" t="s">
        <v>112</v>
      </c>
      <c r="E70" s="40">
        <v>205030001</v>
      </c>
      <c r="F70" s="40" t="s">
        <v>63</v>
      </c>
      <c r="G70" s="41" t="s">
        <v>23</v>
      </c>
      <c r="H70" s="41" t="s">
        <v>24</v>
      </c>
      <c r="I70" s="41" t="s">
        <v>1094</v>
      </c>
      <c r="J70" s="40"/>
      <c r="K70" s="40"/>
    </row>
    <row r="71" spans="2:11" ht="30" customHeight="1" x14ac:dyDescent="0.2">
      <c r="B71" s="40" t="s">
        <v>110</v>
      </c>
      <c r="C71" s="40" t="s">
        <v>111</v>
      </c>
      <c r="D71" s="40" t="s">
        <v>113</v>
      </c>
      <c r="E71" s="40">
        <v>205030002</v>
      </c>
      <c r="F71" s="40" t="s">
        <v>63</v>
      </c>
      <c r="G71" s="41" t="s">
        <v>23</v>
      </c>
      <c r="H71" s="41" t="s">
        <v>24</v>
      </c>
      <c r="I71" s="41" t="s">
        <v>1094</v>
      </c>
      <c r="J71" s="40"/>
      <c r="K71" s="40"/>
    </row>
    <row r="72" spans="2:11" ht="30" customHeight="1" x14ac:dyDescent="0.2">
      <c r="B72" s="40" t="s">
        <v>110</v>
      </c>
      <c r="C72" s="40" t="s">
        <v>111</v>
      </c>
      <c r="D72" s="40" t="s">
        <v>114</v>
      </c>
      <c r="E72" s="40">
        <v>205030003</v>
      </c>
      <c r="F72" s="40" t="s">
        <v>63</v>
      </c>
      <c r="G72" s="41" t="s">
        <v>23</v>
      </c>
      <c r="H72" s="41" t="s">
        <v>24</v>
      </c>
      <c r="I72" s="41" t="s">
        <v>1094</v>
      </c>
      <c r="J72" s="40"/>
      <c r="K72" s="40"/>
    </row>
    <row r="73" spans="2:11" ht="30" customHeight="1" x14ac:dyDescent="0.2">
      <c r="B73" s="40" t="s">
        <v>115</v>
      </c>
      <c r="C73" s="40" t="s">
        <v>116</v>
      </c>
      <c r="D73" s="40" t="s">
        <v>116</v>
      </c>
      <c r="E73" s="40">
        <v>205050001</v>
      </c>
      <c r="F73" s="40" t="s">
        <v>63</v>
      </c>
      <c r="G73" s="41" t="s">
        <v>23</v>
      </c>
      <c r="H73" s="41" t="s">
        <v>24</v>
      </c>
      <c r="I73" s="41" t="s">
        <v>1094</v>
      </c>
      <c r="J73" s="40"/>
      <c r="K73" s="40"/>
    </row>
    <row r="74" spans="2:11" ht="30" customHeight="1" x14ac:dyDescent="0.2">
      <c r="B74" s="40" t="s">
        <v>206</v>
      </c>
      <c r="C74" s="40" t="s">
        <v>207</v>
      </c>
      <c r="D74" s="40" t="s">
        <v>208</v>
      </c>
      <c r="E74" s="40">
        <v>205070001</v>
      </c>
      <c r="F74" s="40" t="s">
        <v>63</v>
      </c>
      <c r="G74" s="41" t="s">
        <v>23</v>
      </c>
      <c r="H74" s="41" t="s">
        <v>24</v>
      </c>
      <c r="I74" s="41" t="s">
        <v>1093</v>
      </c>
      <c r="J74" s="40"/>
      <c r="K74" s="40"/>
    </row>
    <row r="75" spans="2:11" ht="30" customHeight="1" x14ac:dyDescent="0.2">
      <c r="B75" s="40" t="s">
        <v>94</v>
      </c>
      <c r="C75" s="40" t="s">
        <v>95</v>
      </c>
      <c r="D75" s="40" t="s">
        <v>96</v>
      </c>
      <c r="E75" s="40">
        <v>205020001</v>
      </c>
      <c r="F75" s="40" t="s">
        <v>63</v>
      </c>
      <c r="G75" s="41" t="s">
        <v>23</v>
      </c>
      <c r="H75" s="41" t="s">
        <v>24</v>
      </c>
      <c r="I75" s="41" t="s">
        <v>1093</v>
      </c>
      <c r="J75" s="40"/>
      <c r="K75" s="40"/>
    </row>
    <row r="76" spans="2:11" ht="30" customHeight="1" x14ac:dyDescent="0.2">
      <c r="B76" s="40" t="s">
        <v>318</v>
      </c>
      <c r="C76" s="40" t="s">
        <v>319</v>
      </c>
      <c r="D76" s="40" t="s">
        <v>319</v>
      </c>
      <c r="E76" s="40">
        <v>204060001</v>
      </c>
      <c r="F76" s="40" t="s">
        <v>63</v>
      </c>
      <c r="G76" s="41" t="s">
        <v>23</v>
      </c>
      <c r="H76" s="41" t="s">
        <v>24</v>
      </c>
      <c r="I76" s="41" t="s">
        <v>1093</v>
      </c>
      <c r="J76" s="40"/>
      <c r="K76" s="40"/>
    </row>
    <row r="77" spans="2:11" ht="30" customHeight="1" x14ac:dyDescent="0.2">
      <c r="B77" s="40" t="s">
        <v>303</v>
      </c>
      <c r="C77" s="40" t="s">
        <v>304</v>
      </c>
      <c r="D77" s="40" t="s">
        <v>306</v>
      </c>
      <c r="E77" s="40">
        <v>205130001</v>
      </c>
      <c r="F77" s="40" t="s">
        <v>63</v>
      </c>
      <c r="G77" s="41" t="s">
        <v>23</v>
      </c>
      <c r="H77" s="41" t="s">
        <v>24</v>
      </c>
      <c r="I77" s="38" t="s">
        <v>1093</v>
      </c>
      <c r="J77" s="40"/>
      <c r="K77" s="40"/>
    </row>
    <row r="78" spans="2:11" ht="30" customHeight="1" x14ac:dyDescent="0.2">
      <c r="B78" s="40" t="s">
        <v>303</v>
      </c>
      <c r="C78" s="40" t="s">
        <v>304</v>
      </c>
      <c r="D78" s="40" t="s">
        <v>305</v>
      </c>
      <c r="E78" s="40">
        <v>205130002</v>
      </c>
      <c r="F78" s="40" t="s">
        <v>63</v>
      </c>
      <c r="G78" s="41" t="s">
        <v>23</v>
      </c>
      <c r="H78" s="41" t="s">
        <v>24</v>
      </c>
      <c r="I78" s="38" t="s">
        <v>1093</v>
      </c>
      <c r="J78" s="40"/>
      <c r="K78" s="40"/>
    </row>
    <row r="79" spans="2:11" ht="30" customHeight="1" x14ac:dyDescent="0.2">
      <c r="B79" s="40" t="s">
        <v>303</v>
      </c>
      <c r="C79" s="40" t="s">
        <v>304</v>
      </c>
      <c r="D79" s="40" t="s">
        <v>308</v>
      </c>
      <c r="E79" s="40">
        <v>205130003</v>
      </c>
      <c r="F79" s="40" t="s">
        <v>63</v>
      </c>
      <c r="G79" s="41" t="s">
        <v>23</v>
      </c>
      <c r="H79" s="41" t="s">
        <v>24</v>
      </c>
      <c r="I79" s="38" t="s">
        <v>1093</v>
      </c>
      <c r="J79" s="40"/>
      <c r="K79" s="40"/>
    </row>
    <row r="80" spans="2:11" ht="30" customHeight="1" x14ac:dyDescent="0.2">
      <c r="B80" s="40" t="s">
        <v>94</v>
      </c>
      <c r="C80" s="40" t="s">
        <v>95</v>
      </c>
      <c r="D80" s="40" t="s">
        <v>98</v>
      </c>
      <c r="E80" s="40">
        <v>205020002</v>
      </c>
      <c r="F80" s="40" t="s">
        <v>63</v>
      </c>
      <c r="G80" s="41" t="s">
        <v>23</v>
      </c>
      <c r="H80" s="41" t="s">
        <v>24</v>
      </c>
      <c r="I80" s="38" t="s">
        <v>1093</v>
      </c>
      <c r="J80" s="40"/>
      <c r="K80" s="40"/>
    </row>
    <row r="81" spans="2:11" ht="30" customHeight="1" x14ac:dyDescent="0.2">
      <c r="B81" s="40" t="s">
        <v>220</v>
      </c>
      <c r="C81" s="40" t="s">
        <v>221</v>
      </c>
      <c r="D81" s="40" t="s">
        <v>222</v>
      </c>
      <c r="E81" s="40">
        <v>101030009</v>
      </c>
      <c r="F81" s="40" t="s">
        <v>63</v>
      </c>
      <c r="G81" s="41" t="s">
        <v>23</v>
      </c>
      <c r="H81" s="41" t="s">
        <v>24</v>
      </c>
      <c r="I81" s="38" t="s">
        <v>1093</v>
      </c>
      <c r="J81" s="40"/>
      <c r="K81" s="40"/>
    </row>
    <row r="82" spans="2:11" ht="30" customHeight="1" x14ac:dyDescent="0.2">
      <c r="B82" s="40" t="s">
        <v>60</v>
      </c>
      <c r="C82" s="40" t="s">
        <v>61</v>
      </c>
      <c r="D82" s="40" t="s">
        <v>62</v>
      </c>
      <c r="E82" s="40">
        <v>205010001</v>
      </c>
      <c r="F82" s="40" t="s">
        <v>63</v>
      </c>
      <c r="G82" s="41" t="s">
        <v>23</v>
      </c>
      <c r="H82" s="41" t="s">
        <v>24</v>
      </c>
      <c r="I82" s="38" t="s">
        <v>1093</v>
      </c>
      <c r="J82" s="40"/>
      <c r="K82" s="40"/>
    </row>
    <row r="83" spans="2:11" ht="30" customHeight="1" x14ac:dyDescent="0.2">
      <c r="B83" s="40" t="s">
        <v>395</v>
      </c>
      <c r="C83" s="40" t="s">
        <v>396</v>
      </c>
      <c r="D83" s="40" t="s">
        <v>397</v>
      </c>
      <c r="E83" s="40">
        <v>204080004</v>
      </c>
      <c r="F83" s="40" t="s">
        <v>1092</v>
      </c>
      <c r="G83" s="41" t="s">
        <v>108</v>
      </c>
      <c r="H83" s="41" t="s">
        <v>109</v>
      </c>
      <c r="I83" s="38" t="s">
        <v>1093</v>
      </c>
      <c r="J83" s="40"/>
      <c r="K83" s="40"/>
    </row>
    <row r="84" spans="2:11" ht="30" customHeight="1" x14ac:dyDescent="0.2">
      <c r="B84" s="40" t="s">
        <v>105</v>
      </c>
      <c r="C84" s="40" t="s">
        <v>106</v>
      </c>
      <c r="D84" s="40" t="s">
        <v>106</v>
      </c>
      <c r="E84" s="40">
        <v>112010001</v>
      </c>
      <c r="F84" s="40" t="s">
        <v>1092</v>
      </c>
      <c r="G84" s="41" t="s">
        <v>108</v>
      </c>
      <c r="H84" s="41" t="s">
        <v>109</v>
      </c>
      <c r="I84" s="38" t="s">
        <v>1093</v>
      </c>
      <c r="J84" s="40"/>
      <c r="K84" s="40"/>
    </row>
    <row r="85" spans="2:11" ht="30" customHeight="1" x14ac:dyDescent="0.2">
      <c r="B85" s="40" t="s">
        <v>364</v>
      </c>
      <c r="C85" s="40" t="s">
        <v>365</v>
      </c>
      <c r="D85" s="40" t="s">
        <v>365</v>
      </c>
      <c r="E85" s="40">
        <v>112040001</v>
      </c>
      <c r="F85" s="40" t="s">
        <v>1092</v>
      </c>
      <c r="G85" s="41" t="s">
        <v>108</v>
      </c>
      <c r="H85" s="41" t="s">
        <v>109</v>
      </c>
      <c r="I85" s="38" t="s">
        <v>1093</v>
      </c>
      <c r="J85" s="40"/>
      <c r="K85" s="40"/>
    </row>
    <row r="86" spans="2:11" ht="30" customHeight="1" x14ac:dyDescent="0.2">
      <c r="B86" s="40" t="s">
        <v>395</v>
      </c>
      <c r="C86" s="40" t="s">
        <v>396</v>
      </c>
      <c r="D86" s="40" t="s">
        <v>398</v>
      </c>
      <c r="E86" s="40">
        <v>204080002</v>
      </c>
      <c r="F86" s="40" t="s">
        <v>1092</v>
      </c>
      <c r="G86" s="41" t="s">
        <v>108</v>
      </c>
      <c r="H86" s="41" t="s">
        <v>109</v>
      </c>
      <c r="I86" s="38" t="s">
        <v>1093</v>
      </c>
      <c r="J86" s="40"/>
      <c r="K86" s="40"/>
    </row>
    <row r="87" spans="2:11" ht="30" customHeight="1" x14ac:dyDescent="0.2">
      <c r="B87" s="40" t="s">
        <v>401</v>
      </c>
      <c r="C87" s="40" t="s">
        <v>402</v>
      </c>
      <c r="D87" s="40" t="s">
        <v>402</v>
      </c>
      <c r="E87" s="40">
        <v>112050001</v>
      </c>
      <c r="F87" s="40" t="s">
        <v>1092</v>
      </c>
      <c r="G87" s="41" t="s">
        <v>108</v>
      </c>
      <c r="H87" s="41" t="s">
        <v>109</v>
      </c>
      <c r="I87" s="38" t="s">
        <v>1093</v>
      </c>
      <c r="J87" s="40"/>
      <c r="K87" s="40"/>
    </row>
    <row r="88" spans="2:11" ht="30" customHeight="1" x14ac:dyDescent="0.2">
      <c r="B88" s="40" t="s">
        <v>413</v>
      </c>
      <c r="C88" s="40" t="s">
        <v>414</v>
      </c>
      <c r="D88" s="40" t="s">
        <v>414</v>
      </c>
      <c r="E88" s="40">
        <v>112090001</v>
      </c>
      <c r="F88" s="40" t="s">
        <v>1092</v>
      </c>
      <c r="G88" s="41" t="s">
        <v>108</v>
      </c>
      <c r="H88" s="41" t="s">
        <v>109</v>
      </c>
      <c r="I88" s="38" t="s">
        <v>1093</v>
      </c>
      <c r="J88" s="40"/>
      <c r="K88" s="40"/>
    </row>
    <row r="89" spans="2:11" ht="30" customHeight="1" x14ac:dyDescent="0.2">
      <c r="B89" s="40" t="s">
        <v>418</v>
      </c>
      <c r="C89" s="40" t="s">
        <v>419</v>
      </c>
      <c r="D89" s="40" t="s">
        <v>420</v>
      </c>
      <c r="E89" s="40">
        <v>112110002</v>
      </c>
      <c r="F89" s="40" t="s">
        <v>1092</v>
      </c>
      <c r="G89" s="41" t="s">
        <v>108</v>
      </c>
      <c r="H89" s="41" t="s">
        <v>109</v>
      </c>
      <c r="I89" s="38" t="s">
        <v>1093</v>
      </c>
      <c r="J89" s="40"/>
      <c r="K89" s="40"/>
    </row>
    <row r="90" spans="2:11" ht="30" customHeight="1" x14ac:dyDescent="0.2">
      <c r="B90" s="40" t="s">
        <v>418</v>
      </c>
      <c r="C90" s="40" t="s">
        <v>419</v>
      </c>
      <c r="D90" s="40" t="s">
        <v>422</v>
      </c>
      <c r="E90" s="40">
        <v>112110001</v>
      </c>
      <c r="F90" s="40" t="s">
        <v>1092</v>
      </c>
      <c r="G90" s="41" t="s">
        <v>108</v>
      </c>
      <c r="H90" s="41" t="s">
        <v>109</v>
      </c>
      <c r="I90" s="38" t="s">
        <v>1093</v>
      </c>
      <c r="J90" s="40"/>
      <c r="K90" s="40"/>
    </row>
    <row r="91" spans="2:11" ht="30" customHeight="1" x14ac:dyDescent="0.2">
      <c r="B91" s="40" t="s">
        <v>426</v>
      </c>
      <c r="C91" s="40" t="s">
        <v>427</v>
      </c>
      <c r="D91" s="40" t="s">
        <v>427</v>
      </c>
      <c r="E91" s="40">
        <v>112130001</v>
      </c>
      <c r="F91" s="40" t="s">
        <v>1092</v>
      </c>
      <c r="G91" s="41" t="s">
        <v>108</v>
      </c>
      <c r="H91" s="41" t="s">
        <v>109</v>
      </c>
      <c r="I91" s="38" t="s">
        <v>1093</v>
      </c>
      <c r="J91" s="40"/>
      <c r="K91" s="40"/>
    </row>
    <row r="92" spans="2:11" ht="30" customHeight="1" x14ac:dyDescent="0.2">
      <c r="B92" s="40" t="s">
        <v>428</v>
      </c>
      <c r="C92" s="40" t="s">
        <v>429</v>
      </c>
      <c r="D92" s="40" t="s">
        <v>429</v>
      </c>
      <c r="E92" s="40">
        <v>112140001</v>
      </c>
      <c r="F92" s="40" t="s">
        <v>1092</v>
      </c>
      <c r="G92" s="41" t="s">
        <v>108</v>
      </c>
      <c r="H92" s="41" t="s">
        <v>109</v>
      </c>
      <c r="I92" s="38" t="s">
        <v>1093</v>
      </c>
      <c r="J92" s="40"/>
      <c r="K92" s="40"/>
    </row>
    <row r="93" spans="2:11" ht="30" customHeight="1" x14ac:dyDescent="0.2">
      <c r="B93" s="40" t="s">
        <v>36</v>
      </c>
      <c r="C93" s="40" t="s">
        <v>124</v>
      </c>
      <c r="D93" s="40" t="s">
        <v>124</v>
      </c>
      <c r="E93" s="40">
        <v>203010001</v>
      </c>
      <c r="F93" s="40" t="s">
        <v>63</v>
      </c>
      <c r="G93" s="41" t="s">
        <v>126</v>
      </c>
      <c r="H93" s="41" t="s">
        <v>127</v>
      </c>
      <c r="I93" s="38" t="s">
        <v>1094</v>
      </c>
      <c r="J93" s="40"/>
      <c r="K93" s="40"/>
    </row>
    <row r="94" spans="2:11" ht="30" customHeight="1" x14ac:dyDescent="0.2">
      <c r="B94" s="40" t="s">
        <v>278</v>
      </c>
      <c r="C94" s="40" t="s">
        <v>279</v>
      </c>
      <c r="D94" s="40" t="s">
        <v>282</v>
      </c>
      <c r="E94" s="40">
        <v>205110003</v>
      </c>
      <c r="F94" s="40" t="s">
        <v>63</v>
      </c>
      <c r="G94" s="41" t="s">
        <v>126</v>
      </c>
      <c r="H94" s="41" t="s">
        <v>127</v>
      </c>
      <c r="I94" s="38" t="s">
        <v>1094</v>
      </c>
      <c r="J94" s="40"/>
      <c r="K94" s="40"/>
    </row>
    <row r="95" spans="2:11" ht="30" customHeight="1" x14ac:dyDescent="0.2">
      <c r="B95" s="40" t="s">
        <v>278</v>
      </c>
      <c r="C95" s="40" t="s">
        <v>279</v>
      </c>
      <c r="D95" s="40" t="s">
        <v>280</v>
      </c>
      <c r="E95" s="40">
        <v>205110001</v>
      </c>
      <c r="F95" s="40" t="s">
        <v>63</v>
      </c>
      <c r="G95" s="41" t="s">
        <v>126</v>
      </c>
      <c r="H95" s="41" t="s">
        <v>127</v>
      </c>
      <c r="I95" s="38" t="s">
        <v>1093</v>
      </c>
      <c r="J95" s="40"/>
      <c r="K95" s="40"/>
    </row>
    <row r="96" spans="2:11" ht="30" customHeight="1" x14ac:dyDescent="0.2">
      <c r="B96" s="40" t="s">
        <v>278</v>
      </c>
      <c r="C96" s="40" t="s">
        <v>279</v>
      </c>
      <c r="D96" s="40" t="s">
        <v>284</v>
      </c>
      <c r="E96" s="40">
        <v>205110002</v>
      </c>
      <c r="F96" s="40" t="s">
        <v>63</v>
      </c>
      <c r="G96" s="41" t="s">
        <v>126</v>
      </c>
      <c r="H96" s="41" t="s">
        <v>127</v>
      </c>
      <c r="I96" s="38" t="s">
        <v>1093</v>
      </c>
      <c r="J96" s="40"/>
      <c r="K96" s="40"/>
    </row>
    <row r="97" spans="2:11" ht="30" customHeight="1" x14ac:dyDescent="0.2">
      <c r="B97" s="40" t="s">
        <v>278</v>
      </c>
      <c r="C97" s="40" t="s">
        <v>279</v>
      </c>
      <c r="D97" s="40" t="s">
        <v>281</v>
      </c>
      <c r="E97" s="40">
        <v>205110004</v>
      </c>
      <c r="F97" s="40" t="s">
        <v>63</v>
      </c>
      <c r="G97" s="41" t="s">
        <v>126</v>
      </c>
      <c r="H97" s="41" t="s">
        <v>127</v>
      </c>
      <c r="I97" s="38" t="s">
        <v>1093</v>
      </c>
      <c r="J97" s="40"/>
      <c r="K97" s="40"/>
    </row>
    <row r="98" spans="2:11" ht="30" customHeight="1" x14ac:dyDescent="0.2">
      <c r="B98" s="40" t="s">
        <v>289</v>
      </c>
      <c r="C98" s="40" t="s">
        <v>290</v>
      </c>
      <c r="D98" s="40" t="s">
        <v>292</v>
      </c>
      <c r="E98" s="40">
        <v>202110002</v>
      </c>
      <c r="F98" s="40" t="s">
        <v>63</v>
      </c>
      <c r="G98" s="41" t="s">
        <v>126</v>
      </c>
      <c r="H98" s="41" t="s">
        <v>127</v>
      </c>
      <c r="I98" s="38" t="s">
        <v>1093</v>
      </c>
      <c r="J98" s="40"/>
      <c r="K98" s="40"/>
    </row>
    <row r="99" spans="2:11" ht="30" customHeight="1" x14ac:dyDescent="0.2">
      <c r="B99" s="40" t="s">
        <v>289</v>
      </c>
      <c r="C99" s="40" t="s">
        <v>290</v>
      </c>
      <c r="D99" s="40" t="s">
        <v>291</v>
      </c>
      <c r="E99" s="40">
        <v>202110001</v>
      </c>
      <c r="F99" s="40" t="s">
        <v>63</v>
      </c>
      <c r="G99" s="41" t="s">
        <v>126</v>
      </c>
      <c r="H99" s="41" t="s">
        <v>127</v>
      </c>
      <c r="I99" s="38" t="s">
        <v>1093</v>
      </c>
      <c r="J99" s="40"/>
      <c r="K99" s="40"/>
    </row>
    <row r="100" spans="2:11" ht="30" customHeight="1" x14ac:dyDescent="0.2">
      <c r="B100" s="40" t="s">
        <v>289</v>
      </c>
      <c r="C100" s="40" t="s">
        <v>290</v>
      </c>
      <c r="D100" s="40" t="s">
        <v>293</v>
      </c>
      <c r="E100" s="40">
        <v>202110003</v>
      </c>
      <c r="F100" s="40" t="s">
        <v>63</v>
      </c>
      <c r="G100" s="41" t="s">
        <v>126</v>
      </c>
      <c r="H100" s="41" t="s">
        <v>127</v>
      </c>
      <c r="I100" s="41" t="s">
        <v>1093</v>
      </c>
      <c r="J100" s="40"/>
      <c r="K100" s="40"/>
    </row>
    <row r="101" spans="2:11" ht="30" customHeight="1" x14ac:dyDescent="0.2">
      <c r="B101" s="40" t="s">
        <v>289</v>
      </c>
      <c r="C101" s="40" t="s">
        <v>290</v>
      </c>
      <c r="D101" s="40" t="s">
        <v>294</v>
      </c>
      <c r="E101" s="40">
        <v>202110004</v>
      </c>
      <c r="F101" s="40" t="s">
        <v>63</v>
      </c>
      <c r="G101" s="41" t="s">
        <v>126</v>
      </c>
      <c r="H101" s="41" t="s">
        <v>127</v>
      </c>
      <c r="I101" s="38" t="s">
        <v>1093</v>
      </c>
      <c r="J101" s="40"/>
      <c r="K101" s="40"/>
    </row>
    <row r="102" spans="2:11" ht="30" customHeight="1" x14ac:dyDescent="0.2">
      <c r="B102" s="40" t="s">
        <v>220</v>
      </c>
      <c r="C102" s="40" t="s">
        <v>221</v>
      </c>
      <c r="D102" s="40" t="s">
        <v>225</v>
      </c>
      <c r="E102" s="40">
        <v>101030005</v>
      </c>
      <c r="F102" s="40" t="s">
        <v>1092</v>
      </c>
      <c r="G102" s="41" t="s">
        <v>122</v>
      </c>
      <c r="H102" s="41" t="s">
        <v>123</v>
      </c>
      <c r="I102" s="38" t="s">
        <v>1093</v>
      </c>
      <c r="J102" s="40"/>
      <c r="K102" s="40"/>
    </row>
    <row r="103" spans="2:11" ht="30" customHeight="1" x14ac:dyDescent="0.2">
      <c r="B103" s="40" t="s">
        <v>220</v>
      </c>
      <c r="C103" s="40" t="s">
        <v>221</v>
      </c>
      <c r="D103" s="40" t="s">
        <v>223</v>
      </c>
      <c r="E103" s="40">
        <v>101030002</v>
      </c>
      <c r="F103" s="40" t="s">
        <v>1092</v>
      </c>
      <c r="G103" s="41" t="s">
        <v>122</v>
      </c>
      <c r="H103" s="41" t="s">
        <v>123</v>
      </c>
      <c r="I103" s="38" t="s">
        <v>1093</v>
      </c>
      <c r="J103" s="40"/>
      <c r="K103" s="40"/>
    </row>
    <row r="104" spans="2:11" ht="30" customHeight="1" x14ac:dyDescent="0.2">
      <c r="B104" s="40" t="s">
        <v>102</v>
      </c>
      <c r="C104" s="40" t="s">
        <v>433</v>
      </c>
      <c r="D104" s="40" t="s">
        <v>433</v>
      </c>
      <c r="E104" s="40">
        <v>111010004</v>
      </c>
      <c r="F104" s="40" t="s">
        <v>1092</v>
      </c>
      <c r="G104" s="41" t="s">
        <v>122</v>
      </c>
      <c r="H104" s="41" t="s">
        <v>123</v>
      </c>
      <c r="I104" s="38" t="s">
        <v>1093</v>
      </c>
      <c r="J104" s="40"/>
      <c r="K104" s="40"/>
    </row>
    <row r="105" spans="2:11" ht="30" customHeight="1" x14ac:dyDescent="0.2">
      <c r="B105" s="40" t="s">
        <v>118</v>
      </c>
      <c r="C105" s="40" t="s">
        <v>119</v>
      </c>
      <c r="D105" s="40" t="s">
        <v>120</v>
      </c>
      <c r="E105" s="40">
        <v>111020001</v>
      </c>
      <c r="F105" s="40" t="s">
        <v>1092</v>
      </c>
      <c r="G105" s="41" t="s">
        <v>122</v>
      </c>
      <c r="H105" s="41" t="s">
        <v>123</v>
      </c>
      <c r="I105" s="38" t="s">
        <v>1093</v>
      </c>
      <c r="J105" s="40"/>
      <c r="K105" s="40"/>
    </row>
    <row r="106" spans="2:11" ht="30" customHeight="1" x14ac:dyDescent="0.2">
      <c r="B106" s="40" t="s">
        <v>143</v>
      </c>
      <c r="C106" s="40" t="s">
        <v>144</v>
      </c>
      <c r="D106" s="40" t="s">
        <v>149</v>
      </c>
      <c r="E106" s="40">
        <v>101020001</v>
      </c>
      <c r="F106" s="40" t="s">
        <v>1092</v>
      </c>
      <c r="G106" s="41" t="s">
        <v>122</v>
      </c>
      <c r="H106" s="41" t="s">
        <v>123</v>
      </c>
      <c r="I106" s="38" t="s">
        <v>1093</v>
      </c>
      <c r="J106" s="40"/>
      <c r="K106" s="40"/>
    </row>
    <row r="107" spans="2:11" ht="30" customHeight="1" x14ac:dyDescent="0.2">
      <c r="B107" s="40" t="s">
        <v>143</v>
      </c>
      <c r="C107" s="40" t="s">
        <v>144</v>
      </c>
      <c r="D107" s="40" t="s">
        <v>146</v>
      </c>
      <c r="E107" s="40">
        <v>101020002</v>
      </c>
      <c r="F107" s="40" t="s">
        <v>1092</v>
      </c>
      <c r="G107" s="41" t="s">
        <v>122</v>
      </c>
      <c r="H107" s="41" t="s">
        <v>123</v>
      </c>
      <c r="I107" s="38" t="s">
        <v>1093</v>
      </c>
      <c r="J107" s="40"/>
      <c r="K107" s="40"/>
    </row>
    <row r="108" spans="2:11" ht="30" customHeight="1" x14ac:dyDescent="0.2">
      <c r="B108" s="40" t="s">
        <v>143</v>
      </c>
      <c r="C108" s="40" t="s">
        <v>144</v>
      </c>
      <c r="D108" s="40" t="s">
        <v>150</v>
      </c>
      <c r="E108" s="40">
        <v>101020003</v>
      </c>
      <c r="F108" s="40" t="s">
        <v>1092</v>
      </c>
      <c r="G108" s="41" t="s">
        <v>122</v>
      </c>
      <c r="H108" s="41" t="s">
        <v>123</v>
      </c>
      <c r="I108" s="38" t="s">
        <v>1093</v>
      </c>
      <c r="J108" s="40"/>
      <c r="K108" s="40"/>
    </row>
    <row r="109" spans="2:11" ht="30" customHeight="1" x14ac:dyDescent="0.2">
      <c r="B109" s="40" t="s">
        <v>143</v>
      </c>
      <c r="C109" s="40" t="s">
        <v>144</v>
      </c>
      <c r="D109" s="40" t="s">
        <v>152</v>
      </c>
      <c r="E109" s="40">
        <v>101020004</v>
      </c>
      <c r="F109" s="40" t="s">
        <v>1092</v>
      </c>
      <c r="G109" s="41" t="s">
        <v>122</v>
      </c>
      <c r="H109" s="41" t="s">
        <v>123</v>
      </c>
      <c r="I109" s="38" t="s">
        <v>1093</v>
      </c>
      <c r="J109" s="40"/>
      <c r="K109" s="40"/>
    </row>
    <row r="110" spans="2:11" ht="30" customHeight="1" x14ac:dyDescent="0.2">
      <c r="B110" s="40" t="s">
        <v>143</v>
      </c>
      <c r="C110" s="40" t="s">
        <v>144</v>
      </c>
      <c r="D110" s="40" t="s">
        <v>147</v>
      </c>
      <c r="E110" s="40">
        <v>101020009</v>
      </c>
      <c r="F110" s="40" t="s">
        <v>1092</v>
      </c>
      <c r="G110" s="41" t="s">
        <v>122</v>
      </c>
      <c r="H110" s="41" t="s">
        <v>123</v>
      </c>
      <c r="I110" s="38" t="s">
        <v>1093</v>
      </c>
      <c r="J110" s="40"/>
      <c r="K110" s="40"/>
    </row>
    <row r="111" spans="2:11" ht="30" customHeight="1" x14ac:dyDescent="0.2">
      <c r="B111" s="40" t="s">
        <v>143</v>
      </c>
      <c r="C111" s="40" t="s">
        <v>144</v>
      </c>
      <c r="D111" s="40" t="s">
        <v>148</v>
      </c>
      <c r="E111" s="40">
        <v>101020010</v>
      </c>
      <c r="F111" s="40" t="s">
        <v>1092</v>
      </c>
      <c r="G111" s="41" t="s">
        <v>122</v>
      </c>
      <c r="H111" s="41" t="s">
        <v>123</v>
      </c>
      <c r="I111" s="38" t="s">
        <v>1093</v>
      </c>
      <c r="J111" s="40"/>
      <c r="K111" s="40"/>
    </row>
    <row r="112" spans="2:11" ht="30" customHeight="1" x14ac:dyDescent="0.2">
      <c r="B112" s="40" t="s">
        <v>143</v>
      </c>
      <c r="C112" s="40" t="s">
        <v>144</v>
      </c>
      <c r="D112" s="40" t="s">
        <v>153</v>
      </c>
      <c r="E112" s="40">
        <v>101020012</v>
      </c>
      <c r="F112" s="40" t="s">
        <v>1092</v>
      </c>
      <c r="G112" s="41" t="s">
        <v>122</v>
      </c>
      <c r="H112" s="41" t="s">
        <v>123</v>
      </c>
      <c r="I112" s="38" t="s">
        <v>1093</v>
      </c>
      <c r="J112" s="40"/>
      <c r="K112" s="40"/>
    </row>
    <row r="113" spans="2:11" ht="30" customHeight="1" x14ac:dyDescent="0.2">
      <c r="B113" s="40" t="s">
        <v>198</v>
      </c>
      <c r="C113" s="40" t="s">
        <v>199</v>
      </c>
      <c r="D113" s="40" t="s">
        <v>201</v>
      </c>
      <c r="E113" s="40">
        <v>107010001</v>
      </c>
      <c r="F113" s="40" t="s">
        <v>1092</v>
      </c>
      <c r="G113" s="41" t="s">
        <v>122</v>
      </c>
      <c r="H113" s="41" t="s">
        <v>123</v>
      </c>
      <c r="I113" s="38" t="s">
        <v>1093</v>
      </c>
      <c r="J113" s="40"/>
      <c r="K113" s="40"/>
    </row>
    <row r="114" spans="2:11" ht="30" customHeight="1" x14ac:dyDescent="0.2">
      <c r="B114" s="40" t="s">
        <v>198</v>
      </c>
      <c r="C114" s="40" t="s">
        <v>199</v>
      </c>
      <c r="D114" s="40" t="s">
        <v>200</v>
      </c>
      <c r="E114" s="40">
        <v>107010002</v>
      </c>
      <c r="F114" s="40" t="s">
        <v>1092</v>
      </c>
      <c r="G114" s="41" t="s">
        <v>122</v>
      </c>
      <c r="H114" s="41" t="s">
        <v>123</v>
      </c>
      <c r="I114" s="38" t="s">
        <v>1093</v>
      </c>
      <c r="J114" s="40"/>
      <c r="K114" s="40"/>
    </row>
    <row r="115" spans="2:11" ht="30" customHeight="1" x14ac:dyDescent="0.2">
      <c r="B115" s="40" t="s">
        <v>198</v>
      </c>
      <c r="C115" s="40" t="s">
        <v>199</v>
      </c>
      <c r="D115" s="40" t="s">
        <v>202</v>
      </c>
      <c r="E115" s="40">
        <v>107010003</v>
      </c>
      <c r="F115" s="40" t="s">
        <v>1092</v>
      </c>
      <c r="G115" s="41" t="s">
        <v>122</v>
      </c>
      <c r="H115" s="41" t="s">
        <v>123</v>
      </c>
      <c r="I115" s="38" t="s">
        <v>1093</v>
      </c>
      <c r="J115" s="40"/>
      <c r="K115" s="40"/>
    </row>
    <row r="116" spans="2:11" ht="30" customHeight="1" x14ac:dyDescent="0.2">
      <c r="B116" s="40" t="s">
        <v>220</v>
      </c>
      <c r="C116" s="40" t="s">
        <v>221</v>
      </c>
      <c r="D116" s="40" t="s">
        <v>224</v>
      </c>
      <c r="E116" s="40">
        <v>101030003</v>
      </c>
      <c r="F116" s="40" t="s">
        <v>1092</v>
      </c>
      <c r="G116" s="41" t="s">
        <v>122</v>
      </c>
      <c r="H116" s="41" t="s">
        <v>123</v>
      </c>
      <c r="I116" s="38" t="s">
        <v>1093</v>
      </c>
      <c r="J116" s="40"/>
      <c r="K116" s="40"/>
    </row>
    <row r="117" spans="2:11" ht="30" customHeight="1" x14ac:dyDescent="0.2">
      <c r="B117" s="40" t="s">
        <v>132</v>
      </c>
      <c r="C117" s="40" t="s">
        <v>263</v>
      </c>
      <c r="D117" s="40" t="s">
        <v>265</v>
      </c>
      <c r="E117" s="40">
        <v>103040004</v>
      </c>
      <c r="F117" s="40" t="s">
        <v>1092</v>
      </c>
      <c r="G117" s="41" t="s">
        <v>122</v>
      </c>
      <c r="H117" s="41" t="s">
        <v>123</v>
      </c>
      <c r="I117" s="38" t="s">
        <v>1093</v>
      </c>
      <c r="J117" s="40"/>
      <c r="K117" s="40"/>
    </row>
    <row r="118" spans="2:11" ht="30" customHeight="1" x14ac:dyDescent="0.2">
      <c r="B118" s="40" t="s">
        <v>132</v>
      </c>
      <c r="C118" s="40" t="s">
        <v>263</v>
      </c>
      <c r="D118" s="40" t="s">
        <v>266</v>
      </c>
      <c r="E118" s="40">
        <v>103040002</v>
      </c>
      <c r="F118" s="40" t="s">
        <v>1092</v>
      </c>
      <c r="G118" s="41" t="s">
        <v>122</v>
      </c>
      <c r="H118" s="41" t="s">
        <v>123</v>
      </c>
      <c r="I118" s="38" t="s">
        <v>1093</v>
      </c>
      <c r="J118" s="40"/>
      <c r="K118" s="40"/>
    </row>
    <row r="119" spans="2:11" ht="30" customHeight="1" x14ac:dyDescent="0.2">
      <c r="B119" s="40" t="s">
        <v>132</v>
      </c>
      <c r="C119" s="40" t="s">
        <v>263</v>
      </c>
      <c r="D119" s="40" t="s">
        <v>264</v>
      </c>
      <c r="E119" s="40">
        <v>103040003</v>
      </c>
      <c r="F119" s="40" t="s">
        <v>1092</v>
      </c>
      <c r="G119" s="41" t="s">
        <v>122</v>
      </c>
      <c r="H119" s="41" t="s">
        <v>123</v>
      </c>
      <c r="I119" s="38" t="s">
        <v>1093</v>
      </c>
      <c r="J119" s="40"/>
      <c r="K119" s="40"/>
    </row>
    <row r="120" spans="2:11" ht="30" customHeight="1" x14ac:dyDescent="0.2">
      <c r="B120" s="40" t="s">
        <v>353</v>
      </c>
      <c r="C120" s="40" t="s">
        <v>354</v>
      </c>
      <c r="D120" s="40" t="s">
        <v>355</v>
      </c>
      <c r="E120" s="40">
        <v>107020003</v>
      </c>
      <c r="F120" s="40" t="s">
        <v>1092</v>
      </c>
      <c r="G120" s="41" t="s">
        <v>122</v>
      </c>
      <c r="H120" s="41" t="s">
        <v>123</v>
      </c>
      <c r="I120" s="38" t="s">
        <v>1093</v>
      </c>
      <c r="J120" s="40"/>
      <c r="K120" s="40"/>
    </row>
    <row r="121" spans="2:11" ht="30" customHeight="1" x14ac:dyDescent="0.2">
      <c r="B121" s="40" t="s">
        <v>353</v>
      </c>
      <c r="C121" s="40" t="s">
        <v>354</v>
      </c>
      <c r="D121" s="40" t="s">
        <v>357</v>
      </c>
      <c r="E121" s="40">
        <v>107020001</v>
      </c>
      <c r="F121" s="40" t="s">
        <v>1092</v>
      </c>
      <c r="G121" s="41" t="s">
        <v>122</v>
      </c>
      <c r="H121" s="41" t="s">
        <v>123</v>
      </c>
      <c r="I121" s="38" t="s">
        <v>1093</v>
      </c>
      <c r="J121" s="40"/>
      <c r="K121" s="40"/>
    </row>
    <row r="122" spans="2:11" ht="30" customHeight="1" x14ac:dyDescent="0.2">
      <c r="B122" s="40" t="s">
        <v>353</v>
      </c>
      <c r="C122" s="40" t="s">
        <v>354</v>
      </c>
      <c r="D122" s="40" t="s">
        <v>356</v>
      </c>
      <c r="E122" s="40">
        <v>107020002</v>
      </c>
      <c r="F122" s="40" t="s">
        <v>1092</v>
      </c>
      <c r="G122" s="41" t="s">
        <v>122</v>
      </c>
      <c r="H122" s="41" t="s">
        <v>123</v>
      </c>
      <c r="I122" s="38" t="s">
        <v>1093</v>
      </c>
      <c r="J122" s="40"/>
      <c r="K122" s="40"/>
    </row>
    <row r="123" spans="2:11" ht="30" customHeight="1" x14ac:dyDescent="0.2">
      <c r="B123" s="40" t="s">
        <v>353</v>
      </c>
      <c r="C123" s="40" t="s">
        <v>354</v>
      </c>
      <c r="D123" s="40" t="s">
        <v>358</v>
      </c>
      <c r="E123" s="40">
        <v>107020006</v>
      </c>
      <c r="F123" s="40" t="s">
        <v>1092</v>
      </c>
      <c r="G123" s="41" t="s">
        <v>122</v>
      </c>
      <c r="H123" s="41" t="s">
        <v>123</v>
      </c>
      <c r="I123" s="38" t="s">
        <v>1093</v>
      </c>
      <c r="J123" s="40"/>
      <c r="K123" s="40"/>
    </row>
    <row r="124" spans="2:11" ht="30" customHeight="1" x14ac:dyDescent="0.2">
      <c r="B124" s="40" t="s">
        <v>359</v>
      </c>
      <c r="C124" s="40" t="s">
        <v>360</v>
      </c>
      <c r="D124" s="40" t="s">
        <v>362</v>
      </c>
      <c r="E124" s="40">
        <v>107030001</v>
      </c>
      <c r="F124" s="40" t="s">
        <v>1092</v>
      </c>
      <c r="G124" s="41" t="s">
        <v>122</v>
      </c>
      <c r="H124" s="41" t="s">
        <v>123</v>
      </c>
      <c r="I124" s="38" t="s">
        <v>1093</v>
      </c>
      <c r="J124" s="40"/>
      <c r="K124" s="40"/>
    </row>
    <row r="125" spans="2:11" ht="30" customHeight="1" x14ac:dyDescent="0.2">
      <c r="B125" s="40" t="s">
        <v>359</v>
      </c>
      <c r="C125" s="40" t="s">
        <v>360</v>
      </c>
      <c r="D125" s="40" t="s">
        <v>363</v>
      </c>
      <c r="E125" s="40">
        <v>107030003</v>
      </c>
      <c r="F125" s="40" t="s">
        <v>1092</v>
      </c>
      <c r="G125" s="41" t="s">
        <v>122</v>
      </c>
      <c r="H125" s="41" t="s">
        <v>123</v>
      </c>
      <c r="I125" s="38" t="s">
        <v>1093</v>
      </c>
      <c r="J125" s="40"/>
      <c r="K125" s="40"/>
    </row>
    <row r="126" spans="2:11" ht="30" customHeight="1" x14ac:dyDescent="0.2">
      <c r="B126" s="40" t="s">
        <v>359</v>
      </c>
      <c r="C126" s="40" t="s">
        <v>360</v>
      </c>
      <c r="D126" s="40" t="s">
        <v>361</v>
      </c>
      <c r="E126" s="40">
        <v>107030002</v>
      </c>
      <c r="F126" s="40" t="s">
        <v>1092</v>
      </c>
      <c r="G126" s="41" t="s">
        <v>122</v>
      </c>
      <c r="H126" s="41" t="s">
        <v>123</v>
      </c>
      <c r="I126" s="38" t="s">
        <v>1093</v>
      </c>
      <c r="J126" s="40"/>
      <c r="K126" s="40"/>
    </row>
    <row r="127" spans="2:11" ht="30" customHeight="1" x14ac:dyDescent="0.2">
      <c r="B127" s="40" t="s">
        <v>173</v>
      </c>
      <c r="C127" s="40" t="s">
        <v>174</v>
      </c>
      <c r="D127" s="40" t="s">
        <v>175</v>
      </c>
      <c r="E127" s="40">
        <v>111030002</v>
      </c>
      <c r="F127" s="40" t="s">
        <v>1092</v>
      </c>
      <c r="G127" s="41" t="s">
        <v>176</v>
      </c>
      <c r="H127" s="41" t="s">
        <v>177</v>
      </c>
      <c r="I127" s="38" t="s">
        <v>1093</v>
      </c>
      <c r="J127" s="40"/>
      <c r="K127" s="40"/>
    </row>
    <row r="128" spans="2:11" ht="30" customHeight="1" x14ac:dyDescent="0.2">
      <c r="B128" s="40" t="s">
        <v>173</v>
      </c>
      <c r="C128" s="40" t="s">
        <v>174</v>
      </c>
      <c r="D128" s="40" t="s">
        <v>179</v>
      </c>
      <c r="E128" s="40">
        <v>111030001</v>
      </c>
      <c r="F128" s="40" t="s">
        <v>1092</v>
      </c>
      <c r="G128" s="41" t="s">
        <v>176</v>
      </c>
      <c r="H128" s="41" t="s">
        <v>177</v>
      </c>
      <c r="I128" s="38" t="s">
        <v>1093</v>
      </c>
      <c r="J128" s="40"/>
      <c r="K128" s="40"/>
    </row>
    <row r="129" spans="2:11" ht="30" customHeight="1" x14ac:dyDescent="0.2">
      <c r="B129" s="40" t="s">
        <v>173</v>
      </c>
      <c r="C129" s="40" t="s">
        <v>174</v>
      </c>
      <c r="D129" s="40" t="s">
        <v>178</v>
      </c>
      <c r="E129" s="40">
        <v>111030003</v>
      </c>
      <c r="F129" s="40" t="s">
        <v>1092</v>
      </c>
      <c r="G129" s="41" t="s">
        <v>176</v>
      </c>
      <c r="H129" s="41" t="s">
        <v>177</v>
      </c>
      <c r="I129" s="38" t="s">
        <v>1093</v>
      </c>
      <c r="J129" s="40"/>
      <c r="K129" s="40"/>
    </row>
    <row r="130" spans="2:11" ht="30" customHeight="1" x14ac:dyDescent="0.2">
      <c r="B130" s="40" t="s">
        <v>321</v>
      </c>
      <c r="C130" s="40" t="s">
        <v>322</v>
      </c>
      <c r="D130" s="40" t="s">
        <v>326</v>
      </c>
      <c r="E130" s="40">
        <v>108010008</v>
      </c>
      <c r="F130" s="40" t="s">
        <v>1092</v>
      </c>
      <c r="G130" s="41" t="s">
        <v>176</v>
      </c>
      <c r="H130" s="41" t="s">
        <v>177</v>
      </c>
      <c r="I130" s="38" t="s">
        <v>1093</v>
      </c>
      <c r="J130" s="40"/>
      <c r="K130" s="40"/>
    </row>
    <row r="131" spans="2:11" ht="30" customHeight="1" x14ac:dyDescent="0.2">
      <c r="B131" s="40" t="s">
        <v>321</v>
      </c>
      <c r="C131" s="40" t="s">
        <v>322</v>
      </c>
      <c r="D131" s="40" t="s">
        <v>325</v>
      </c>
      <c r="E131" s="40">
        <v>108010001</v>
      </c>
      <c r="F131" s="40" t="s">
        <v>1092</v>
      </c>
      <c r="G131" s="41" t="s">
        <v>176</v>
      </c>
      <c r="H131" s="41" t="s">
        <v>177</v>
      </c>
      <c r="I131" s="38" t="s">
        <v>1093</v>
      </c>
      <c r="J131" s="40"/>
      <c r="K131" s="40"/>
    </row>
    <row r="132" spans="2:11" ht="30" customHeight="1" x14ac:dyDescent="0.2">
      <c r="B132" s="40" t="s">
        <v>321</v>
      </c>
      <c r="C132" s="40" t="s">
        <v>322</v>
      </c>
      <c r="D132" s="40" t="s">
        <v>328</v>
      </c>
      <c r="E132" s="40">
        <v>108010002</v>
      </c>
      <c r="F132" s="40" t="s">
        <v>1092</v>
      </c>
      <c r="G132" s="41" t="s">
        <v>176</v>
      </c>
      <c r="H132" s="41" t="s">
        <v>177</v>
      </c>
      <c r="I132" s="38" t="s">
        <v>1093</v>
      </c>
      <c r="J132" s="40"/>
      <c r="K132" s="40"/>
    </row>
    <row r="133" spans="2:11" ht="30" customHeight="1" x14ac:dyDescent="0.2">
      <c r="B133" s="40" t="s">
        <v>321</v>
      </c>
      <c r="C133" s="40" t="s">
        <v>322</v>
      </c>
      <c r="D133" s="40" t="s">
        <v>332</v>
      </c>
      <c r="E133" s="40">
        <v>108010005</v>
      </c>
      <c r="F133" s="40" t="s">
        <v>1092</v>
      </c>
      <c r="G133" s="41" t="s">
        <v>176</v>
      </c>
      <c r="H133" s="41" t="s">
        <v>177</v>
      </c>
      <c r="I133" s="38" t="s">
        <v>1093</v>
      </c>
      <c r="J133" s="40"/>
      <c r="K133" s="40"/>
    </row>
    <row r="134" spans="2:11" ht="30" customHeight="1" x14ac:dyDescent="0.2">
      <c r="B134" s="40" t="s">
        <v>321</v>
      </c>
      <c r="C134" s="40" t="s">
        <v>322</v>
      </c>
      <c r="D134" s="40" t="s">
        <v>323</v>
      </c>
      <c r="E134" s="40">
        <v>108010007</v>
      </c>
      <c r="F134" s="40" t="s">
        <v>1092</v>
      </c>
      <c r="G134" s="41" t="s">
        <v>176</v>
      </c>
      <c r="H134" s="41" t="s">
        <v>177</v>
      </c>
      <c r="I134" s="38" t="s">
        <v>1093</v>
      </c>
      <c r="J134" s="40"/>
      <c r="K134" s="40"/>
    </row>
    <row r="135" spans="2:11" ht="30" customHeight="1" x14ac:dyDescent="0.2">
      <c r="B135" s="40" t="s">
        <v>309</v>
      </c>
      <c r="C135" s="40" t="s">
        <v>310</v>
      </c>
      <c r="D135" s="40" t="s">
        <v>312</v>
      </c>
      <c r="E135" s="40">
        <v>106010001</v>
      </c>
      <c r="F135" s="40" t="s">
        <v>1092</v>
      </c>
      <c r="G135" s="41" t="s">
        <v>176</v>
      </c>
      <c r="H135" s="41" t="s">
        <v>177</v>
      </c>
      <c r="I135" s="38" t="s">
        <v>1093</v>
      </c>
      <c r="J135" s="40"/>
      <c r="K135" s="40"/>
    </row>
    <row r="136" spans="2:11" ht="30" customHeight="1" x14ac:dyDescent="0.2">
      <c r="B136" s="40" t="s">
        <v>309</v>
      </c>
      <c r="C136" s="40" t="s">
        <v>310</v>
      </c>
      <c r="D136" s="40" t="s">
        <v>315</v>
      </c>
      <c r="E136" s="40">
        <v>106010007</v>
      </c>
      <c r="F136" s="40" t="s">
        <v>1092</v>
      </c>
      <c r="G136" s="41" t="s">
        <v>176</v>
      </c>
      <c r="H136" s="41" t="s">
        <v>177</v>
      </c>
      <c r="I136" s="41" t="s">
        <v>1093</v>
      </c>
      <c r="J136" s="40"/>
      <c r="K136" s="40"/>
    </row>
    <row r="137" spans="2:11" ht="30" customHeight="1" x14ac:dyDescent="0.2">
      <c r="B137" s="40" t="s">
        <v>321</v>
      </c>
      <c r="C137" s="40" t="s">
        <v>322</v>
      </c>
      <c r="D137" s="40" t="s">
        <v>324</v>
      </c>
      <c r="E137" s="40">
        <v>108010003</v>
      </c>
      <c r="F137" s="40" t="s">
        <v>1092</v>
      </c>
      <c r="G137" s="41" t="s">
        <v>176</v>
      </c>
      <c r="H137" s="41" t="s">
        <v>177</v>
      </c>
      <c r="I137" s="41" t="s">
        <v>1093</v>
      </c>
      <c r="J137" s="40"/>
      <c r="K137" s="40"/>
    </row>
    <row r="138" spans="2:11" ht="30" customHeight="1" x14ac:dyDescent="0.2">
      <c r="B138" s="40" t="s">
        <v>321</v>
      </c>
      <c r="C138" s="40" t="s">
        <v>322</v>
      </c>
      <c r="D138" s="40" t="s">
        <v>330</v>
      </c>
      <c r="E138" s="40">
        <v>108010006</v>
      </c>
      <c r="F138" s="40" t="s">
        <v>1092</v>
      </c>
      <c r="G138" s="41" t="s">
        <v>176</v>
      </c>
      <c r="H138" s="41" t="s">
        <v>177</v>
      </c>
      <c r="I138" s="38" t="s">
        <v>1093</v>
      </c>
      <c r="J138" s="40"/>
      <c r="K138" s="40"/>
    </row>
    <row r="139" spans="2:11" ht="30" customHeight="1" x14ac:dyDescent="0.2">
      <c r="B139" s="40" t="s">
        <v>321</v>
      </c>
      <c r="C139" s="40" t="s">
        <v>322</v>
      </c>
      <c r="D139" s="40" t="s">
        <v>331</v>
      </c>
      <c r="E139" s="40">
        <v>108010009</v>
      </c>
      <c r="F139" s="40" t="s">
        <v>1092</v>
      </c>
      <c r="G139" s="41" t="s">
        <v>176</v>
      </c>
      <c r="H139" s="41" t="s">
        <v>177</v>
      </c>
      <c r="I139" s="38" t="s">
        <v>1093</v>
      </c>
      <c r="J139" s="40"/>
      <c r="K139" s="40"/>
    </row>
    <row r="140" spans="2:11" ht="30" customHeight="1" x14ac:dyDescent="0.2">
      <c r="B140" s="40" t="s">
        <v>333</v>
      </c>
      <c r="C140" s="40" t="s">
        <v>334</v>
      </c>
      <c r="D140" s="40" t="s">
        <v>339</v>
      </c>
      <c r="E140" s="40">
        <v>111040001</v>
      </c>
      <c r="F140" s="40" t="s">
        <v>1092</v>
      </c>
      <c r="G140" s="41" t="s">
        <v>176</v>
      </c>
      <c r="H140" s="41" t="s">
        <v>177</v>
      </c>
      <c r="I140" s="38" t="s">
        <v>1093</v>
      </c>
      <c r="J140" s="40"/>
      <c r="K140" s="40"/>
    </row>
    <row r="141" spans="2:11" ht="30" customHeight="1" x14ac:dyDescent="0.2">
      <c r="B141" s="40" t="s">
        <v>333</v>
      </c>
      <c r="C141" s="40" t="s">
        <v>334</v>
      </c>
      <c r="D141" s="40" t="s">
        <v>343</v>
      </c>
      <c r="E141" s="40">
        <v>111040002</v>
      </c>
      <c r="F141" s="40" t="s">
        <v>1092</v>
      </c>
      <c r="G141" s="41" t="s">
        <v>176</v>
      </c>
      <c r="H141" s="41" t="s">
        <v>177</v>
      </c>
      <c r="I141" s="38" t="s">
        <v>1093</v>
      </c>
      <c r="J141" s="40"/>
      <c r="K141" s="40"/>
    </row>
    <row r="142" spans="2:11" ht="30" customHeight="1" x14ac:dyDescent="0.2">
      <c r="B142" s="40" t="s">
        <v>333</v>
      </c>
      <c r="C142" s="40" t="s">
        <v>334</v>
      </c>
      <c r="D142" s="40" t="s">
        <v>338</v>
      </c>
      <c r="E142" s="40">
        <v>111040003</v>
      </c>
      <c r="F142" s="40" t="s">
        <v>1092</v>
      </c>
      <c r="G142" s="41" t="s">
        <v>176</v>
      </c>
      <c r="H142" s="41" t="s">
        <v>177</v>
      </c>
      <c r="I142" s="38" t="s">
        <v>1093</v>
      </c>
      <c r="J142" s="40"/>
      <c r="K142" s="40"/>
    </row>
    <row r="143" spans="2:11" ht="30" customHeight="1" x14ac:dyDescent="0.2">
      <c r="B143" s="40" t="s">
        <v>333</v>
      </c>
      <c r="C143" s="40" t="s">
        <v>334</v>
      </c>
      <c r="D143" s="40" t="s">
        <v>335</v>
      </c>
      <c r="E143" s="40">
        <v>111040004</v>
      </c>
      <c r="F143" s="40" t="s">
        <v>1092</v>
      </c>
      <c r="G143" s="41" t="s">
        <v>176</v>
      </c>
      <c r="H143" s="41" t="s">
        <v>177</v>
      </c>
      <c r="I143" s="38" t="s">
        <v>1093</v>
      </c>
      <c r="J143" s="40"/>
      <c r="K143" s="40"/>
    </row>
    <row r="144" spans="2:11" ht="30" customHeight="1" x14ac:dyDescent="0.2">
      <c r="B144" s="40" t="s">
        <v>333</v>
      </c>
      <c r="C144" s="40" t="s">
        <v>334</v>
      </c>
      <c r="D144" s="40" t="s">
        <v>336</v>
      </c>
      <c r="E144" s="40">
        <v>111040005</v>
      </c>
      <c r="F144" s="40" t="s">
        <v>1092</v>
      </c>
      <c r="G144" s="41" t="s">
        <v>176</v>
      </c>
      <c r="H144" s="41" t="s">
        <v>177</v>
      </c>
      <c r="I144" s="38" t="s">
        <v>1093</v>
      </c>
      <c r="J144" s="40"/>
      <c r="K144" s="40"/>
    </row>
    <row r="145" spans="2:11" ht="30" customHeight="1" x14ac:dyDescent="0.2">
      <c r="B145" s="40" t="s">
        <v>333</v>
      </c>
      <c r="C145" s="40" t="s">
        <v>334</v>
      </c>
      <c r="D145" s="40" t="s">
        <v>337</v>
      </c>
      <c r="E145" s="40">
        <v>111040006</v>
      </c>
      <c r="F145" s="40" t="s">
        <v>1092</v>
      </c>
      <c r="G145" s="41" t="s">
        <v>176</v>
      </c>
      <c r="H145" s="41" t="s">
        <v>177</v>
      </c>
      <c r="I145" s="38" t="s">
        <v>1093</v>
      </c>
      <c r="J145" s="40"/>
      <c r="K145" s="40"/>
    </row>
    <row r="146" spans="2:11" ht="30" customHeight="1" x14ac:dyDescent="0.2">
      <c r="B146" s="40" t="s">
        <v>333</v>
      </c>
      <c r="C146" s="40" t="s">
        <v>334</v>
      </c>
      <c r="D146" s="40" t="s">
        <v>340</v>
      </c>
      <c r="E146" s="40">
        <v>111040007</v>
      </c>
      <c r="F146" s="40" t="s">
        <v>1092</v>
      </c>
      <c r="G146" s="41" t="s">
        <v>176</v>
      </c>
      <c r="H146" s="41" t="s">
        <v>177</v>
      </c>
      <c r="I146" s="38" t="s">
        <v>1093</v>
      </c>
      <c r="J146" s="40"/>
      <c r="K146" s="40"/>
    </row>
    <row r="147" spans="2:11" ht="30" customHeight="1" x14ac:dyDescent="0.2">
      <c r="B147" s="40" t="s">
        <v>333</v>
      </c>
      <c r="C147" s="40" t="s">
        <v>334</v>
      </c>
      <c r="D147" s="40" t="s">
        <v>341</v>
      </c>
      <c r="E147" s="40">
        <v>111040008</v>
      </c>
      <c r="F147" s="40" t="s">
        <v>1092</v>
      </c>
      <c r="G147" s="41" t="s">
        <v>176</v>
      </c>
      <c r="H147" s="41" t="s">
        <v>177</v>
      </c>
      <c r="I147" s="38" t="s">
        <v>1093</v>
      </c>
      <c r="J147" s="40"/>
      <c r="K147" s="40"/>
    </row>
    <row r="148" spans="2:11" ht="30" customHeight="1" x14ac:dyDescent="0.2">
      <c r="B148" s="40" t="s">
        <v>333</v>
      </c>
      <c r="C148" s="40" t="s">
        <v>334</v>
      </c>
      <c r="D148" s="40" t="s">
        <v>342</v>
      </c>
      <c r="E148" s="40">
        <v>111040009</v>
      </c>
      <c r="F148" s="40" t="s">
        <v>1092</v>
      </c>
      <c r="G148" s="41" t="s">
        <v>176</v>
      </c>
      <c r="H148" s="41" t="s">
        <v>177</v>
      </c>
      <c r="I148" s="38" t="s">
        <v>1093</v>
      </c>
      <c r="J148" s="40"/>
      <c r="K148" s="40"/>
    </row>
    <row r="149" spans="2:11" ht="30" customHeight="1" x14ac:dyDescent="0.2">
      <c r="B149" s="40" t="s">
        <v>309</v>
      </c>
      <c r="C149" s="40" t="s">
        <v>310</v>
      </c>
      <c r="D149" s="40" t="s">
        <v>316</v>
      </c>
      <c r="E149" s="40">
        <v>106010005</v>
      </c>
      <c r="F149" s="40" t="s">
        <v>1092</v>
      </c>
      <c r="G149" s="41" t="s">
        <v>176</v>
      </c>
      <c r="H149" s="41" t="s">
        <v>177</v>
      </c>
      <c r="I149" s="38" t="s">
        <v>1093</v>
      </c>
      <c r="J149" s="40"/>
      <c r="K149" s="40"/>
    </row>
    <row r="150" spans="2:11" ht="30" customHeight="1" x14ac:dyDescent="0.2">
      <c r="B150" s="40" t="s">
        <v>309</v>
      </c>
      <c r="C150" s="40" t="s">
        <v>310</v>
      </c>
      <c r="D150" s="40" t="s">
        <v>311</v>
      </c>
      <c r="E150" s="40">
        <v>106010009</v>
      </c>
      <c r="F150" s="40" t="s">
        <v>1092</v>
      </c>
      <c r="G150" s="41" t="s">
        <v>176</v>
      </c>
      <c r="H150" s="41" t="s">
        <v>177</v>
      </c>
      <c r="I150" s="38" t="s">
        <v>1093</v>
      </c>
      <c r="J150" s="40"/>
      <c r="K150" s="40"/>
    </row>
    <row r="151" spans="2:11" ht="30" customHeight="1" x14ac:dyDescent="0.2">
      <c r="B151" s="40" t="s">
        <v>309</v>
      </c>
      <c r="C151" s="40" t="s">
        <v>310</v>
      </c>
      <c r="D151" s="40" t="s">
        <v>314</v>
      </c>
      <c r="E151" s="40">
        <v>106010011</v>
      </c>
      <c r="F151" s="40" t="s">
        <v>1092</v>
      </c>
      <c r="G151" s="41" t="s">
        <v>176</v>
      </c>
      <c r="H151" s="41" t="s">
        <v>177</v>
      </c>
      <c r="I151" s="38" t="s">
        <v>1093</v>
      </c>
      <c r="J151" s="40"/>
      <c r="K151" s="40"/>
    </row>
    <row r="152" spans="2:11" ht="30" customHeight="1" x14ac:dyDescent="0.2">
      <c r="B152" s="40" t="s">
        <v>309</v>
      </c>
      <c r="C152" s="40" t="s">
        <v>310</v>
      </c>
      <c r="D152" s="40" t="s">
        <v>317</v>
      </c>
      <c r="E152" s="40">
        <v>106010012</v>
      </c>
      <c r="F152" s="40" t="s">
        <v>1092</v>
      </c>
      <c r="G152" s="41" t="s">
        <v>176</v>
      </c>
      <c r="H152" s="41" t="s">
        <v>177</v>
      </c>
      <c r="I152" s="38" t="s">
        <v>1093</v>
      </c>
      <c r="J152" s="40"/>
      <c r="K152" s="40"/>
    </row>
    <row r="153" spans="2:11" ht="30" customHeight="1" x14ac:dyDescent="0.2">
      <c r="B153" s="40" t="s">
        <v>377</v>
      </c>
      <c r="C153" s="40" t="s">
        <v>378</v>
      </c>
      <c r="D153" s="40" t="s">
        <v>383</v>
      </c>
      <c r="E153" s="40">
        <v>106020004</v>
      </c>
      <c r="F153" s="40" t="s">
        <v>1092</v>
      </c>
      <c r="G153" s="41" t="s">
        <v>176</v>
      </c>
      <c r="H153" s="41" t="s">
        <v>177</v>
      </c>
      <c r="I153" s="38" t="s">
        <v>1093</v>
      </c>
      <c r="J153" s="40"/>
      <c r="K153" s="40"/>
    </row>
    <row r="154" spans="2:11" ht="30" customHeight="1" x14ac:dyDescent="0.2">
      <c r="B154" s="40" t="s">
        <v>377</v>
      </c>
      <c r="C154" s="40" t="s">
        <v>378</v>
      </c>
      <c r="D154" s="40" t="s">
        <v>379</v>
      </c>
      <c r="E154" s="40">
        <v>106020001</v>
      </c>
      <c r="F154" s="40" t="s">
        <v>1092</v>
      </c>
      <c r="G154" s="41" t="s">
        <v>176</v>
      </c>
      <c r="H154" s="41" t="s">
        <v>177</v>
      </c>
      <c r="I154" s="38" t="s">
        <v>1093</v>
      </c>
      <c r="J154" s="40"/>
      <c r="K154" s="40"/>
    </row>
    <row r="155" spans="2:11" ht="30" customHeight="1" x14ac:dyDescent="0.2">
      <c r="B155" s="40" t="s">
        <v>377</v>
      </c>
      <c r="C155" s="40" t="s">
        <v>378</v>
      </c>
      <c r="D155" s="40" t="s">
        <v>380</v>
      </c>
      <c r="E155" s="40">
        <v>106020002</v>
      </c>
      <c r="F155" s="40" t="s">
        <v>1092</v>
      </c>
      <c r="G155" s="41" t="s">
        <v>176</v>
      </c>
      <c r="H155" s="41" t="s">
        <v>177</v>
      </c>
      <c r="I155" s="38" t="s">
        <v>1093</v>
      </c>
      <c r="J155" s="40"/>
      <c r="K155" s="40"/>
    </row>
    <row r="156" spans="2:11" ht="30" customHeight="1" x14ac:dyDescent="0.2">
      <c r="B156" s="40" t="s">
        <v>377</v>
      </c>
      <c r="C156" s="40" t="s">
        <v>378</v>
      </c>
      <c r="D156" s="40" t="s">
        <v>382</v>
      </c>
      <c r="E156" s="40">
        <v>106020003</v>
      </c>
      <c r="F156" s="40" t="s">
        <v>1092</v>
      </c>
      <c r="G156" s="41" t="s">
        <v>176</v>
      </c>
      <c r="H156" s="41" t="s">
        <v>177</v>
      </c>
      <c r="I156" s="38" t="s">
        <v>1093</v>
      </c>
      <c r="J156" s="40"/>
      <c r="K156" s="40"/>
    </row>
    <row r="157" spans="2:11" ht="30" customHeight="1" x14ac:dyDescent="0.2">
      <c r="B157" s="40" t="s">
        <v>377</v>
      </c>
      <c r="C157" s="40" t="s">
        <v>378</v>
      </c>
      <c r="D157" s="40" t="s">
        <v>384</v>
      </c>
      <c r="E157" s="40">
        <v>106020005</v>
      </c>
      <c r="F157" s="40" t="s">
        <v>1092</v>
      </c>
      <c r="G157" s="41" t="s">
        <v>176</v>
      </c>
      <c r="H157" s="41" t="s">
        <v>177</v>
      </c>
      <c r="I157" s="38" t="s">
        <v>1093</v>
      </c>
      <c r="J157" s="40"/>
      <c r="K157" s="40"/>
    </row>
    <row r="158" spans="2:11" ht="30" customHeight="1" x14ac:dyDescent="0.2">
      <c r="B158" s="40" t="s">
        <v>377</v>
      </c>
      <c r="C158" s="40" t="s">
        <v>378</v>
      </c>
      <c r="D158" s="40" t="s">
        <v>381</v>
      </c>
      <c r="E158" s="40">
        <v>106020006</v>
      </c>
      <c r="F158" s="40" t="s">
        <v>1092</v>
      </c>
      <c r="G158" s="41" t="s">
        <v>176</v>
      </c>
      <c r="H158" s="41" t="s">
        <v>177</v>
      </c>
      <c r="I158" s="38" t="s">
        <v>1093</v>
      </c>
      <c r="J158" s="40"/>
      <c r="K158" s="40"/>
    </row>
    <row r="159" spans="2:11" ht="30" customHeight="1" x14ac:dyDescent="0.2">
      <c r="B159" s="40" t="s">
        <v>390</v>
      </c>
      <c r="C159" s="40" t="s">
        <v>391</v>
      </c>
      <c r="D159" s="40" t="s">
        <v>392</v>
      </c>
      <c r="E159" s="40">
        <v>108020001</v>
      </c>
      <c r="F159" s="40" t="s">
        <v>1092</v>
      </c>
      <c r="G159" s="41" t="s">
        <v>176</v>
      </c>
      <c r="H159" s="41" t="s">
        <v>177</v>
      </c>
      <c r="I159" s="38" t="s">
        <v>1093</v>
      </c>
      <c r="J159" s="40"/>
      <c r="K159" s="40"/>
    </row>
    <row r="160" spans="2:11" ht="30" customHeight="1" x14ac:dyDescent="0.2">
      <c r="B160" s="40" t="s">
        <v>390</v>
      </c>
      <c r="C160" s="40" t="s">
        <v>391</v>
      </c>
      <c r="D160" s="40" t="s">
        <v>394</v>
      </c>
      <c r="E160" s="40">
        <v>108020002</v>
      </c>
      <c r="F160" s="40" t="s">
        <v>1092</v>
      </c>
      <c r="G160" s="41" t="s">
        <v>176</v>
      </c>
      <c r="H160" s="41" t="s">
        <v>177</v>
      </c>
      <c r="I160" s="38" t="s">
        <v>1093</v>
      </c>
      <c r="J160" s="40"/>
      <c r="K160" s="40"/>
    </row>
    <row r="161" spans="2:11" ht="30" customHeight="1" x14ac:dyDescent="0.2">
      <c r="B161" s="40" t="s">
        <v>390</v>
      </c>
      <c r="C161" s="40" t="s">
        <v>391</v>
      </c>
      <c r="D161" s="40" t="s">
        <v>393</v>
      </c>
      <c r="E161" s="40">
        <v>108020003</v>
      </c>
      <c r="F161" s="40" t="s">
        <v>1092</v>
      </c>
      <c r="G161" s="41" t="s">
        <v>176</v>
      </c>
      <c r="H161" s="41" t="s">
        <v>177</v>
      </c>
      <c r="I161" s="38" t="s">
        <v>1093</v>
      </c>
      <c r="J161" s="40"/>
      <c r="K161" s="40"/>
    </row>
    <row r="162" spans="2:11" ht="30" customHeight="1" x14ac:dyDescent="0.2">
      <c r="B162" s="40" t="s">
        <v>441</v>
      </c>
      <c r="C162" s="40" t="s">
        <v>442</v>
      </c>
      <c r="D162" s="40" t="s">
        <v>442</v>
      </c>
      <c r="E162" s="40">
        <v>108030001</v>
      </c>
      <c r="F162" s="40" t="s">
        <v>1092</v>
      </c>
      <c r="G162" s="41" t="s">
        <v>176</v>
      </c>
      <c r="H162" s="41" t="s">
        <v>177</v>
      </c>
      <c r="I162" s="38" t="s">
        <v>1093</v>
      </c>
      <c r="J162" s="40"/>
      <c r="K162" s="40"/>
    </row>
    <row r="163" spans="2:11" ht="30" customHeight="1" x14ac:dyDescent="0.2">
      <c r="B163" s="40" t="s">
        <v>295</v>
      </c>
      <c r="C163" s="40" t="s">
        <v>296</v>
      </c>
      <c r="D163" s="40" t="s">
        <v>297</v>
      </c>
      <c r="E163" s="40">
        <v>205120001</v>
      </c>
      <c r="F163" s="40" t="s">
        <v>63</v>
      </c>
      <c r="G163" s="41" t="s">
        <v>7</v>
      </c>
      <c r="H163" s="41" t="s">
        <v>10</v>
      </c>
      <c r="I163" s="38" t="s">
        <v>1093</v>
      </c>
      <c r="J163" s="40"/>
      <c r="K163" s="40"/>
    </row>
    <row r="164" spans="2:11" ht="30" customHeight="1" x14ac:dyDescent="0.2">
      <c r="B164" s="40" t="s">
        <v>295</v>
      </c>
      <c r="C164" s="40" t="s">
        <v>296</v>
      </c>
      <c r="D164" s="40" t="s">
        <v>302</v>
      </c>
      <c r="E164" s="40">
        <v>205120003</v>
      </c>
      <c r="F164" s="40" t="s">
        <v>63</v>
      </c>
      <c r="G164" s="41" t="s">
        <v>7</v>
      </c>
      <c r="H164" s="41" t="s">
        <v>10</v>
      </c>
      <c r="I164" s="38" t="s">
        <v>1093</v>
      </c>
      <c r="J164" s="40"/>
      <c r="K164" s="40"/>
    </row>
    <row r="165" spans="2:11" ht="30" customHeight="1" x14ac:dyDescent="0.2">
      <c r="B165" s="40" t="s">
        <v>295</v>
      </c>
      <c r="C165" s="40" t="s">
        <v>296</v>
      </c>
      <c r="D165" s="40" t="s">
        <v>301</v>
      </c>
      <c r="E165" s="40">
        <v>205120005</v>
      </c>
      <c r="F165" s="40" t="s">
        <v>63</v>
      </c>
      <c r="G165" s="41" t="s">
        <v>7</v>
      </c>
      <c r="H165" s="41" t="s">
        <v>10</v>
      </c>
      <c r="I165" s="38" t="s">
        <v>1093</v>
      </c>
      <c r="J165" s="40"/>
      <c r="K165" s="40"/>
    </row>
    <row r="166" spans="2:11" ht="30" customHeight="1" x14ac:dyDescent="0.2">
      <c r="B166" s="40" t="s">
        <v>295</v>
      </c>
      <c r="C166" s="40" t="s">
        <v>296</v>
      </c>
      <c r="D166" s="40" t="s">
        <v>299</v>
      </c>
      <c r="E166" s="40">
        <v>205120004</v>
      </c>
      <c r="F166" s="40" t="s">
        <v>63</v>
      </c>
      <c r="G166" s="41" t="s">
        <v>7</v>
      </c>
      <c r="H166" s="41" t="s">
        <v>10</v>
      </c>
      <c r="I166" s="38" t="s">
        <v>1093</v>
      </c>
      <c r="J166" s="40"/>
      <c r="K166" s="40"/>
    </row>
    <row r="167" spans="2:11" ht="30" customHeight="1" x14ac:dyDescent="0.2">
      <c r="B167" s="40" t="s">
        <v>385</v>
      </c>
      <c r="C167" s="40" t="s">
        <v>386</v>
      </c>
      <c r="D167" s="40" t="s">
        <v>388</v>
      </c>
      <c r="E167" s="40">
        <v>113010001</v>
      </c>
      <c r="F167" s="40" t="s">
        <v>63</v>
      </c>
      <c r="G167" s="41" t="s">
        <v>7</v>
      </c>
      <c r="H167" s="41" t="s">
        <v>10</v>
      </c>
      <c r="I167" s="38" t="s">
        <v>1093</v>
      </c>
      <c r="J167" s="40"/>
      <c r="K167" s="40"/>
    </row>
    <row r="168" spans="2:11" ht="30" customHeight="1" x14ac:dyDescent="0.2">
      <c r="B168" s="40" t="s">
        <v>385</v>
      </c>
      <c r="C168" s="40" t="s">
        <v>386</v>
      </c>
      <c r="D168" s="40" t="s">
        <v>387</v>
      </c>
      <c r="E168" s="40">
        <v>113010002</v>
      </c>
      <c r="F168" s="40" t="s">
        <v>63</v>
      </c>
      <c r="G168" s="41" t="s">
        <v>7</v>
      </c>
      <c r="H168" s="41" t="s">
        <v>10</v>
      </c>
      <c r="I168" s="38" t="s">
        <v>1093</v>
      </c>
      <c r="J168" s="40"/>
      <c r="K168" s="40"/>
    </row>
    <row r="169" spans="2:11" ht="30" customHeight="1" x14ac:dyDescent="0.2">
      <c r="B169" s="40" t="s">
        <v>91</v>
      </c>
      <c r="C169" s="40" t="s">
        <v>92</v>
      </c>
      <c r="D169" s="40" t="s">
        <v>93</v>
      </c>
      <c r="E169" s="40">
        <v>202060001</v>
      </c>
      <c r="F169" s="40" t="s">
        <v>63</v>
      </c>
      <c r="G169" s="41" t="s">
        <v>7</v>
      </c>
      <c r="H169" s="41" t="s">
        <v>10</v>
      </c>
      <c r="I169" s="38" t="s">
        <v>1093</v>
      </c>
      <c r="J169" s="40"/>
      <c r="K169" s="40"/>
    </row>
    <row r="170" spans="2:11" ht="30" customHeight="1" x14ac:dyDescent="0.2">
      <c r="B170" s="40" t="s">
        <v>169</v>
      </c>
      <c r="C170" s="40" t="s">
        <v>170</v>
      </c>
      <c r="D170" s="40" t="s">
        <v>172</v>
      </c>
      <c r="E170" s="40">
        <v>205060003</v>
      </c>
      <c r="F170" s="40" t="s">
        <v>63</v>
      </c>
      <c r="G170" s="41" t="s">
        <v>7</v>
      </c>
      <c r="H170" s="41" t="s">
        <v>10</v>
      </c>
      <c r="I170" s="38" t="s">
        <v>1093</v>
      </c>
      <c r="J170" s="40"/>
      <c r="K170" s="40"/>
    </row>
    <row r="171" spans="2:11" ht="30" customHeight="1" x14ac:dyDescent="0.2">
      <c r="B171" s="40" t="s">
        <v>169</v>
      </c>
      <c r="C171" s="40" t="s">
        <v>170</v>
      </c>
      <c r="D171" s="40" t="s">
        <v>171</v>
      </c>
      <c r="E171" s="40">
        <v>205060001</v>
      </c>
      <c r="F171" s="40" t="s">
        <v>63</v>
      </c>
      <c r="G171" s="41" t="s">
        <v>7</v>
      </c>
      <c r="H171" s="41" t="s">
        <v>10</v>
      </c>
      <c r="I171" s="38" t="s">
        <v>1093</v>
      </c>
      <c r="J171" s="40"/>
      <c r="K171" s="40"/>
    </row>
    <row r="172" spans="2:11" ht="30" customHeight="1" x14ac:dyDescent="0.2">
      <c r="B172" s="40" t="s">
        <v>3</v>
      </c>
      <c r="C172" s="40" t="s">
        <v>4</v>
      </c>
      <c r="D172" s="40" t="s">
        <v>5</v>
      </c>
      <c r="E172" s="40">
        <v>202010002</v>
      </c>
      <c r="F172" s="40" t="s">
        <v>63</v>
      </c>
      <c r="G172" s="41" t="s">
        <v>7</v>
      </c>
      <c r="H172" s="41" t="s">
        <v>10</v>
      </c>
      <c r="I172" s="38" t="s">
        <v>1093</v>
      </c>
      <c r="J172" s="40"/>
      <c r="K172" s="40"/>
    </row>
    <row r="173" spans="2:11" ht="30" customHeight="1" x14ac:dyDescent="0.2">
      <c r="B173" s="40" t="s">
        <v>187</v>
      </c>
      <c r="C173" s="40" t="s">
        <v>188</v>
      </c>
      <c r="D173" s="40" t="s">
        <v>189</v>
      </c>
      <c r="E173" s="40">
        <v>202100001</v>
      </c>
      <c r="F173" s="40" t="s">
        <v>63</v>
      </c>
      <c r="G173" s="41" t="s">
        <v>7</v>
      </c>
      <c r="H173" s="41" t="s">
        <v>10</v>
      </c>
      <c r="I173" s="38" t="s">
        <v>1093</v>
      </c>
      <c r="J173" s="40"/>
      <c r="K173" s="40"/>
    </row>
    <row r="174" spans="2:11" ht="30" customHeight="1" x14ac:dyDescent="0.2">
      <c r="B174" s="40" t="s">
        <v>187</v>
      </c>
      <c r="C174" s="40" t="s">
        <v>188</v>
      </c>
      <c r="D174" s="40" t="s">
        <v>190</v>
      </c>
      <c r="E174" s="40">
        <v>202100002</v>
      </c>
      <c r="F174" s="40" t="s">
        <v>63</v>
      </c>
      <c r="G174" s="41" t="s">
        <v>7</v>
      </c>
      <c r="H174" s="41" t="s">
        <v>10</v>
      </c>
      <c r="I174" s="38" t="s">
        <v>1093</v>
      </c>
      <c r="J174" s="40"/>
      <c r="K174" s="40"/>
    </row>
    <row r="175" spans="2:11" ht="30" customHeight="1" x14ac:dyDescent="0.2">
      <c r="B175" s="40" t="s">
        <v>187</v>
      </c>
      <c r="C175" s="40" t="s">
        <v>188</v>
      </c>
      <c r="D175" s="40" t="s">
        <v>191</v>
      </c>
      <c r="E175" s="40">
        <v>202100003</v>
      </c>
      <c r="F175" s="40" t="s">
        <v>63</v>
      </c>
      <c r="G175" s="41" t="s">
        <v>7</v>
      </c>
      <c r="H175" s="41" t="s">
        <v>10</v>
      </c>
      <c r="I175" s="38" t="s">
        <v>1093</v>
      </c>
      <c r="J175" s="40"/>
      <c r="K175" s="40"/>
    </row>
    <row r="176" spans="2:11" ht="30" customHeight="1" x14ac:dyDescent="0.2">
      <c r="B176" s="40" t="s">
        <v>187</v>
      </c>
      <c r="C176" s="40" t="s">
        <v>188</v>
      </c>
      <c r="D176" s="40" t="s">
        <v>192</v>
      </c>
      <c r="E176" s="40">
        <v>202100004</v>
      </c>
      <c r="F176" s="40" t="s">
        <v>63</v>
      </c>
      <c r="G176" s="41" t="s">
        <v>7</v>
      </c>
      <c r="H176" s="41" t="s">
        <v>10</v>
      </c>
      <c r="I176" s="38" t="s">
        <v>1093</v>
      </c>
      <c r="J176" s="40"/>
      <c r="K176" s="40"/>
    </row>
    <row r="177" spans="2:11" ht="30" customHeight="1" x14ac:dyDescent="0.2">
      <c r="B177" s="40" t="s">
        <v>3</v>
      </c>
      <c r="C177" s="40" t="s">
        <v>73</v>
      </c>
      <c r="D177" s="40" t="s">
        <v>73</v>
      </c>
      <c r="E177" s="40">
        <v>302010001</v>
      </c>
      <c r="F177" s="40" t="s">
        <v>63</v>
      </c>
      <c r="G177" s="41" t="s">
        <v>75</v>
      </c>
      <c r="H177" s="41" t="s">
        <v>76</v>
      </c>
      <c r="I177" s="38" t="s">
        <v>1093</v>
      </c>
      <c r="J177" s="40"/>
      <c r="K177" s="40"/>
    </row>
    <row r="178" spans="2:11" ht="30" customHeight="1" x14ac:dyDescent="0.2">
      <c r="B178" s="40" t="s">
        <v>77</v>
      </c>
      <c r="C178" s="40" t="s">
        <v>78</v>
      </c>
      <c r="D178" s="40" t="s">
        <v>83</v>
      </c>
      <c r="E178" s="40">
        <v>202040001</v>
      </c>
      <c r="F178" s="40" t="s">
        <v>63</v>
      </c>
      <c r="G178" s="41" t="s">
        <v>75</v>
      </c>
      <c r="H178" s="41" t="s">
        <v>76</v>
      </c>
      <c r="I178" s="38" t="s">
        <v>1093</v>
      </c>
      <c r="J178" s="40"/>
      <c r="K178" s="40"/>
    </row>
    <row r="179" spans="2:11" ht="30" customHeight="1" x14ac:dyDescent="0.2">
      <c r="B179" s="40" t="s">
        <v>84</v>
      </c>
      <c r="C179" s="40" t="s">
        <v>85</v>
      </c>
      <c r="D179" s="40" t="s">
        <v>87</v>
      </c>
      <c r="E179" s="40">
        <v>202050001</v>
      </c>
      <c r="F179" s="40" t="s">
        <v>63</v>
      </c>
      <c r="G179" s="41" t="s">
        <v>75</v>
      </c>
      <c r="H179" s="41" t="s">
        <v>76</v>
      </c>
      <c r="I179" s="38" t="s">
        <v>1093</v>
      </c>
      <c r="J179" s="40"/>
      <c r="K179" s="40"/>
    </row>
    <row r="180" spans="2:11" ht="30" customHeight="1" x14ac:dyDescent="0.2">
      <c r="B180" s="40" t="s">
        <v>84</v>
      </c>
      <c r="C180" s="40" t="s">
        <v>85</v>
      </c>
      <c r="D180" s="40" t="s">
        <v>86</v>
      </c>
      <c r="E180" s="40">
        <v>202050002</v>
      </c>
      <c r="F180" s="40" t="s">
        <v>63</v>
      </c>
      <c r="G180" s="41" t="s">
        <v>75</v>
      </c>
      <c r="H180" s="41" t="s">
        <v>76</v>
      </c>
      <c r="I180" s="38" t="s">
        <v>1094</v>
      </c>
      <c r="J180" s="40"/>
      <c r="K180" s="40"/>
    </row>
    <row r="181" spans="2:11" ht="30" customHeight="1" x14ac:dyDescent="0.2">
      <c r="B181" s="40" t="s">
        <v>77</v>
      </c>
      <c r="C181" s="40" t="s">
        <v>78</v>
      </c>
      <c r="D181" s="40" t="s">
        <v>82</v>
      </c>
      <c r="E181" s="40">
        <v>202040003</v>
      </c>
      <c r="F181" s="40" t="s">
        <v>63</v>
      </c>
      <c r="G181" s="41" t="s">
        <v>75</v>
      </c>
      <c r="H181" s="41" t="s">
        <v>76</v>
      </c>
      <c r="I181" s="38" t="s">
        <v>1093</v>
      </c>
      <c r="J181" s="40"/>
      <c r="K181" s="40"/>
    </row>
    <row r="182" spans="2:11" ht="30" customHeight="1" x14ac:dyDescent="0.2">
      <c r="B182" s="40" t="s">
        <v>77</v>
      </c>
      <c r="C182" s="40" t="s">
        <v>78</v>
      </c>
      <c r="D182" s="40" t="s">
        <v>79</v>
      </c>
      <c r="E182" s="40">
        <v>202040002</v>
      </c>
      <c r="F182" s="40" t="s">
        <v>63</v>
      </c>
      <c r="G182" s="41" t="s">
        <v>75</v>
      </c>
      <c r="H182" s="41" t="s">
        <v>76</v>
      </c>
      <c r="I182" s="38" t="s">
        <v>1093</v>
      </c>
      <c r="J182" s="40"/>
      <c r="K182" s="40"/>
    </row>
    <row r="183" spans="2:11" ht="30" customHeight="1" x14ac:dyDescent="0.2">
      <c r="B183" s="40" t="s">
        <v>165</v>
      </c>
      <c r="C183" s="40" t="s">
        <v>166</v>
      </c>
      <c r="D183" s="40" t="s">
        <v>168</v>
      </c>
      <c r="E183" s="40">
        <v>202090002</v>
      </c>
      <c r="F183" s="40" t="s">
        <v>63</v>
      </c>
      <c r="G183" s="41" t="s">
        <v>75</v>
      </c>
      <c r="H183" s="41" t="s">
        <v>76</v>
      </c>
      <c r="I183" s="38" t="s">
        <v>1094</v>
      </c>
      <c r="J183" s="40"/>
      <c r="K183" s="40"/>
    </row>
    <row r="184" spans="2:11" ht="30" customHeight="1" x14ac:dyDescent="0.2">
      <c r="B184" s="40" t="s">
        <v>165</v>
      </c>
      <c r="C184" s="40" t="s">
        <v>166</v>
      </c>
      <c r="D184" s="40" t="s">
        <v>167</v>
      </c>
      <c r="E184" s="40">
        <v>202090004</v>
      </c>
      <c r="F184" s="40" t="s">
        <v>63</v>
      </c>
      <c r="G184" s="41" t="s">
        <v>75</v>
      </c>
      <c r="H184" s="41" t="s">
        <v>76</v>
      </c>
      <c r="I184" s="38" t="s">
        <v>1093</v>
      </c>
      <c r="J184" s="40"/>
      <c r="K184" s="40"/>
    </row>
    <row r="185" spans="2:11" ht="30" customHeight="1" x14ac:dyDescent="0.2">
      <c r="B185" s="40" t="s">
        <v>48</v>
      </c>
      <c r="C185" s="40" t="s">
        <v>49</v>
      </c>
      <c r="D185" s="40" t="s">
        <v>56</v>
      </c>
      <c r="E185" s="40">
        <v>110020001</v>
      </c>
      <c r="F185" s="40" t="s">
        <v>1092</v>
      </c>
      <c r="G185" s="41" t="s">
        <v>51</v>
      </c>
      <c r="H185" s="41" t="s">
        <v>53</v>
      </c>
      <c r="I185" s="38" t="s">
        <v>1093</v>
      </c>
      <c r="J185" s="40"/>
      <c r="K185" s="40"/>
    </row>
    <row r="186" spans="2:11" ht="30" customHeight="1" x14ac:dyDescent="0.2">
      <c r="B186" s="40" t="s">
        <v>48</v>
      </c>
      <c r="C186" s="40" t="s">
        <v>49</v>
      </c>
      <c r="D186" s="40" t="s">
        <v>50</v>
      </c>
      <c r="E186" s="40">
        <v>110020007</v>
      </c>
      <c r="F186" s="40" t="s">
        <v>1092</v>
      </c>
      <c r="G186" s="41" t="s">
        <v>51</v>
      </c>
      <c r="H186" s="41" t="s">
        <v>53</v>
      </c>
      <c r="I186" s="38" t="s">
        <v>1093</v>
      </c>
      <c r="J186" s="40"/>
      <c r="K186" s="40"/>
    </row>
    <row r="187" spans="2:11" ht="30" customHeight="1" x14ac:dyDescent="0.2">
      <c r="B187" s="40" t="s">
        <v>48</v>
      </c>
      <c r="C187" s="40" t="s">
        <v>49</v>
      </c>
      <c r="D187" s="40" t="s">
        <v>55</v>
      </c>
      <c r="E187" s="40">
        <v>110020002</v>
      </c>
      <c r="F187" s="40" t="s">
        <v>1092</v>
      </c>
      <c r="G187" s="41" t="s">
        <v>51</v>
      </c>
      <c r="H187" s="41" t="s">
        <v>53</v>
      </c>
      <c r="I187" s="38" t="s">
        <v>1093</v>
      </c>
      <c r="J187" s="40"/>
      <c r="K187" s="40"/>
    </row>
    <row r="188" spans="2:11" ht="30" customHeight="1" x14ac:dyDescent="0.2">
      <c r="B188" s="40" t="s">
        <v>48</v>
      </c>
      <c r="C188" s="40" t="s">
        <v>49</v>
      </c>
      <c r="D188" s="40" t="s">
        <v>57</v>
      </c>
      <c r="E188" s="40">
        <v>110020003</v>
      </c>
      <c r="F188" s="40" t="s">
        <v>1092</v>
      </c>
      <c r="G188" s="41" t="s">
        <v>51</v>
      </c>
      <c r="H188" s="41" t="s">
        <v>53</v>
      </c>
      <c r="I188" s="38" t="s">
        <v>1093</v>
      </c>
      <c r="J188" s="40"/>
      <c r="K188" s="40"/>
    </row>
    <row r="189" spans="2:11" ht="30" customHeight="1" x14ac:dyDescent="0.2">
      <c r="B189" s="40" t="s">
        <v>48</v>
      </c>
      <c r="C189" s="40" t="s">
        <v>49</v>
      </c>
      <c r="D189" s="40" t="s">
        <v>54</v>
      </c>
      <c r="E189" s="40">
        <v>110020006</v>
      </c>
      <c r="F189" s="40" t="s">
        <v>1092</v>
      </c>
      <c r="G189" s="41" t="s">
        <v>51</v>
      </c>
      <c r="H189" s="41" t="s">
        <v>53</v>
      </c>
      <c r="I189" s="38" t="s">
        <v>1093</v>
      </c>
      <c r="J189" s="40"/>
      <c r="K189" s="40"/>
    </row>
    <row r="190" spans="2:11" ht="30" customHeight="1" x14ac:dyDescent="0.2">
      <c r="B190" s="40" t="s">
        <v>64</v>
      </c>
      <c r="C190" s="40" t="s">
        <v>65</v>
      </c>
      <c r="D190" s="40" t="s">
        <v>66</v>
      </c>
      <c r="E190" s="40">
        <v>110030002</v>
      </c>
      <c r="F190" s="40" t="s">
        <v>1092</v>
      </c>
      <c r="G190" s="41" t="s">
        <v>51</v>
      </c>
      <c r="H190" s="41" t="s">
        <v>53</v>
      </c>
      <c r="I190" s="38" t="s">
        <v>1093</v>
      </c>
      <c r="J190" s="40"/>
      <c r="K190" s="40"/>
    </row>
    <row r="191" spans="2:11" ht="30" customHeight="1" x14ac:dyDescent="0.2">
      <c r="B191" s="40" t="s">
        <v>64</v>
      </c>
      <c r="C191" s="40" t="s">
        <v>65</v>
      </c>
      <c r="D191" s="40" t="s">
        <v>68</v>
      </c>
      <c r="E191" s="40">
        <v>110030005</v>
      </c>
      <c r="F191" s="40" t="s">
        <v>1092</v>
      </c>
      <c r="G191" s="41" t="s">
        <v>51</v>
      </c>
      <c r="H191" s="41" t="s">
        <v>53</v>
      </c>
      <c r="I191" s="38" t="s">
        <v>1093</v>
      </c>
      <c r="J191" s="40"/>
      <c r="K191" s="40"/>
    </row>
    <row r="192" spans="2:11" ht="30" customHeight="1" x14ac:dyDescent="0.2">
      <c r="B192" s="40" t="s">
        <v>102</v>
      </c>
      <c r="C192" s="40" t="s">
        <v>103</v>
      </c>
      <c r="D192" s="40" t="s">
        <v>104</v>
      </c>
      <c r="E192" s="40">
        <v>111010003</v>
      </c>
      <c r="F192" s="40" t="s">
        <v>1092</v>
      </c>
      <c r="G192" s="41" t="s">
        <v>51</v>
      </c>
      <c r="H192" s="41" t="s">
        <v>53</v>
      </c>
      <c r="I192" s="38" t="s">
        <v>1093</v>
      </c>
      <c r="J192" s="40"/>
      <c r="K192" s="40"/>
    </row>
    <row r="193" spans="2:11" ht="30" customHeight="1" x14ac:dyDescent="0.2">
      <c r="B193" s="40" t="s">
        <v>102</v>
      </c>
      <c r="C193" s="40" t="s">
        <v>164</v>
      </c>
      <c r="D193" s="40" t="s">
        <v>164</v>
      </c>
      <c r="E193" s="40">
        <v>111010001</v>
      </c>
      <c r="F193" s="40" t="s">
        <v>1092</v>
      </c>
      <c r="G193" s="41" t="s">
        <v>51</v>
      </c>
      <c r="H193" s="41" t="s">
        <v>53</v>
      </c>
      <c r="I193" s="38" t="s">
        <v>1093</v>
      </c>
      <c r="J193" s="40"/>
      <c r="K193" s="40"/>
    </row>
    <row r="194" spans="2:11" ht="30" customHeight="1" x14ac:dyDescent="0.2">
      <c r="B194" s="40" t="s">
        <v>102</v>
      </c>
      <c r="C194" s="40" t="s">
        <v>229</v>
      </c>
      <c r="D194" s="40" t="s">
        <v>229</v>
      </c>
      <c r="E194" s="40">
        <v>111010002</v>
      </c>
      <c r="F194" s="40" t="s">
        <v>1092</v>
      </c>
      <c r="G194" s="41" t="s">
        <v>51</v>
      </c>
      <c r="H194" s="41" t="s">
        <v>53</v>
      </c>
      <c r="I194" s="38" t="s">
        <v>1093</v>
      </c>
      <c r="J194" s="40"/>
      <c r="K194" s="40"/>
    </row>
    <row r="195" spans="2:11" ht="30" customHeight="1" x14ac:dyDescent="0.2">
      <c r="B195" s="40" t="s">
        <v>48</v>
      </c>
      <c r="C195" s="40" t="s">
        <v>49</v>
      </c>
      <c r="D195" s="40" t="s">
        <v>59</v>
      </c>
      <c r="E195" s="40">
        <v>110020005</v>
      </c>
      <c r="F195" s="40" t="s">
        <v>1092</v>
      </c>
      <c r="G195" s="41" t="s">
        <v>51</v>
      </c>
      <c r="H195" s="41" t="s">
        <v>53</v>
      </c>
      <c r="I195" s="38" t="s">
        <v>1093</v>
      </c>
      <c r="J195" s="40"/>
      <c r="K195" s="40"/>
    </row>
    <row r="196" spans="2:11" ht="30" customHeight="1" x14ac:dyDescent="0.2">
      <c r="B196" s="40" t="s">
        <v>395</v>
      </c>
      <c r="C196" s="40" t="s">
        <v>396</v>
      </c>
      <c r="D196" s="40" t="s">
        <v>400</v>
      </c>
      <c r="E196" s="40">
        <v>204080003</v>
      </c>
      <c r="F196" s="40" t="s">
        <v>63</v>
      </c>
      <c r="G196" s="41" t="s">
        <v>130</v>
      </c>
      <c r="H196" s="41" t="s">
        <v>131</v>
      </c>
      <c r="I196" s="38" t="s">
        <v>1093</v>
      </c>
      <c r="J196" s="40"/>
      <c r="K196" s="40"/>
    </row>
    <row r="197" spans="2:11" ht="30" customHeight="1" x14ac:dyDescent="0.2">
      <c r="B197" s="40" t="s">
        <v>143</v>
      </c>
      <c r="C197" s="40" t="s">
        <v>144</v>
      </c>
      <c r="D197" s="40" t="s">
        <v>145</v>
      </c>
      <c r="E197" s="40">
        <v>101020013</v>
      </c>
      <c r="F197" s="40" t="s">
        <v>63</v>
      </c>
      <c r="G197" s="41" t="s">
        <v>130</v>
      </c>
      <c r="H197" s="41" t="s">
        <v>131</v>
      </c>
      <c r="I197" s="38" t="s">
        <v>1093</v>
      </c>
      <c r="J197" s="40"/>
      <c r="K197" s="40"/>
    </row>
    <row r="198" spans="2:11" ht="30" customHeight="1" x14ac:dyDescent="0.2">
      <c r="B198" s="40" t="s">
        <v>128</v>
      </c>
      <c r="C198" s="40" t="s">
        <v>129</v>
      </c>
      <c r="D198" s="40" t="s">
        <v>129</v>
      </c>
      <c r="E198" s="40">
        <v>203030001</v>
      </c>
      <c r="F198" s="40" t="s">
        <v>63</v>
      </c>
      <c r="G198" s="41" t="s">
        <v>130</v>
      </c>
      <c r="H198" s="41" t="s">
        <v>131</v>
      </c>
      <c r="I198" s="38" t="s">
        <v>1094</v>
      </c>
      <c r="J198" s="40"/>
      <c r="K198" s="40"/>
    </row>
    <row r="199" spans="2:11" ht="30" customHeight="1" x14ac:dyDescent="0.2">
      <c r="B199" s="40" t="s">
        <v>344</v>
      </c>
      <c r="C199" s="40" t="s">
        <v>345</v>
      </c>
      <c r="D199" s="40" t="s">
        <v>352</v>
      </c>
      <c r="E199" s="40">
        <v>204070002</v>
      </c>
      <c r="F199" s="40" t="s">
        <v>1092</v>
      </c>
      <c r="G199" s="41" t="s">
        <v>287</v>
      </c>
      <c r="H199" s="41" t="s">
        <v>288</v>
      </c>
      <c r="I199" s="38" t="s">
        <v>1093</v>
      </c>
      <c r="J199" s="40"/>
      <c r="K199" s="40"/>
    </row>
    <row r="200" spans="2:11" ht="30" customHeight="1" x14ac:dyDescent="0.2">
      <c r="B200" s="40" t="s">
        <v>285</v>
      </c>
      <c r="C200" s="40" t="s">
        <v>286</v>
      </c>
      <c r="D200" s="40" t="s">
        <v>286</v>
      </c>
      <c r="E200" s="40">
        <v>112020001</v>
      </c>
      <c r="F200" s="40" t="s">
        <v>1092</v>
      </c>
      <c r="G200" s="41" t="s">
        <v>287</v>
      </c>
      <c r="H200" s="41" t="s">
        <v>288</v>
      </c>
      <c r="I200" s="38" t="s">
        <v>1093</v>
      </c>
      <c r="J200" s="40"/>
      <c r="K200" s="40"/>
    </row>
    <row r="201" spans="2:11" ht="30" customHeight="1" x14ac:dyDescent="0.2">
      <c r="B201" s="40" t="s">
        <v>344</v>
      </c>
      <c r="C201" s="40" t="s">
        <v>345</v>
      </c>
      <c r="D201" s="40" t="s">
        <v>348</v>
      </c>
      <c r="E201" s="40">
        <v>204070001</v>
      </c>
      <c r="F201" s="40" t="s">
        <v>1092</v>
      </c>
      <c r="G201" s="41" t="s">
        <v>287</v>
      </c>
      <c r="H201" s="41" t="s">
        <v>288</v>
      </c>
      <c r="I201" s="38" t="s">
        <v>1093</v>
      </c>
      <c r="J201" s="40"/>
      <c r="K201" s="40"/>
    </row>
    <row r="202" spans="2:11" ht="30" customHeight="1" x14ac:dyDescent="0.2">
      <c r="B202" s="40" t="s">
        <v>344</v>
      </c>
      <c r="C202" s="40" t="s">
        <v>345</v>
      </c>
      <c r="D202" s="40" t="s">
        <v>346</v>
      </c>
      <c r="E202" s="40">
        <v>204070004</v>
      </c>
      <c r="F202" s="40" t="s">
        <v>1092</v>
      </c>
      <c r="G202" s="41" t="s">
        <v>287</v>
      </c>
      <c r="H202" s="41" t="s">
        <v>288</v>
      </c>
      <c r="I202" s="38" t="s">
        <v>1093</v>
      </c>
      <c r="J202" s="40"/>
      <c r="K202" s="40"/>
    </row>
    <row r="203" spans="2:11" ht="30" customHeight="1" x14ac:dyDescent="0.2">
      <c r="B203" s="40" t="s">
        <v>344</v>
      </c>
      <c r="C203" s="40" t="s">
        <v>345</v>
      </c>
      <c r="D203" s="40" t="s">
        <v>350</v>
      </c>
      <c r="E203" s="40">
        <v>204070003</v>
      </c>
      <c r="F203" s="40" t="s">
        <v>1092</v>
      </c>
      <c r="G203" s="41" t="s">
        <v>287</v>
      </c>
      <c r="H203" s="41" t="s">
        <v>288</v>
      </c>
      <c r="I203" s="38" t="s">
        <v>1093</v>
      </c>
      <c r="J203" s="40"/>
      <c r="K203" s="40"/>
    </row>
    <row r="204" spans="2:11" ht="30" customHeight="1" x14ac:dyDescent="0.2">
      <c r="B204" s="40" t="s">
        <v>344</v>
      </c>
      <c r="C204" s="40" t="s">
        <v>345</v>
      </c>
      <c r="D204" s="40" t="s">
        <v>349</v>
      </c>
      <c r="E204" s="40">
        <v>204070005</v>
      </c>
      <c r="F204" s="40" t="s">
        <v>1092</v>
      </c>
      <c r="G204" s="41" t="s">
        <v>287</v>
      </c>
      <c r="H204" s="41" t="s">
        <v>288</v>
      </c>
      <c r="I204" s="38" t="s">
        <v>1093</v>
      </c>
      <c r="J204" s="40"/>
      <c r="K204" s="40"/>
    </row>
    <row r="205" spans="2:11" ht="30" customHeight="1" x14ac:dyDescent="0.2">
      <c r="B205" s="40" t="s">
        <v>344</v>
      </c>
      <c r="C205" s="40" t="s">
        <v>345</v>
      </c>
      <c r="D205" s="40" t="s">
        <v>351</v>
      </c>
      <c r="E205" s="40">
        <v>204070006</v>
      </c>
      <c r="F205" s="40" t="s">
        <v>1092</v>
      </c>
      <c r="G205" s="41" t="s">
        <v>287</v>
      </c>
      <c r="H205" s="41" t="s">
        <v>288</v>
      </c>
      <c r="I205" s="38" t="s">
        <v>1093</v>
      </c>
      <c r="J205" s="40"/>
      <c r="K205" s="40"/>
    </row>
    <row r="206" spans="2:11" ht="30" customHeight="1" x14ac:dyDescent="0.2">
      <c r="B206" s="40" t="s">
        <v>404</v>
      </c>
      <c r="C206" s="40" t="s">
        <v>405</v>
      </c>
      <c r="D206" s="40" t="s">
        <v>405</v>
      </c>
      <c r="E206" s="40">
        <v>112060001</v>
      </c>
      <c r="F206" s="40" t="s">
        <v>1092</v>
      </c>
      <c r="G206" s="41" t="s">
        <v>287</v>
      </c>
      <c r="H206" s="41" t="s">
        <v>288</v>
      </c>
      <c r="I206" s="38" t="s">
        <v>1093</v>
      </c>
      <c r="J206" s="40"/>
      <c r="K206" s="40"/>
    </row>
    <row r="207" spans="2:11" ht="30" customHeight="1" x14ac:dyDescent="0.2">
      <c r="B207" s="40" t="s">
        <v>407</v>
      </c>
      <c r="C207" s="40" t="s">
        <v>408</v>
      </c>
      <c r="D207" s="40" t="s">
        <v>408</v>
      </c>
      <c r="E207" s="40">
        <v>112070001</v>
      </c>
      <c r="F207" s="40" t="s">
        <v>1092</v>
      </c>
      <c r="G207" s="41" t="s">
        <v>287</v>
      </c>
      <c r="H207" s="41" t="s">
        <v>288</v>
      </c>
      <c r="I207" s="38" t="s">
        <v>1093</v>
      </c>
      <c r="J207" s="40"/>
      <c r="K207" s="40"/>
    </row>
    <row r="208" spans="2:11" ht="30" customHeight="1" x14ac:dyDescent="0.2">
      <c r="B208" s="40" t="s">
        <v>410</v>
      </c>
      <c r="C208" s="40" t="s">
        <v>411</v>
      </c>
      <c r="D208" s="40" t="s">
        <v>411</v>
      </c>
      <c r="E208" s="40">
        <v>112080001</v>
      </c>
      <c r="F208" s="40" t="s">
        <v>1092</v>
      </c>
      <c r="G208" s="41" t="s">
        <v>287</v>
      </c>
      <c r="H208" s="41" t="s">
        <v>288</v>
      </c>
      <c r="I208" s="38" t="s">
        <v>1093</v>
      </c>
      <c r="J208" s="40"/>
      <c r="K208" s="40"/>
    </row>
    <row r="209" spans="2:11" ht="30" customHeight="1" x14ac:dyDescent="0.2">
      <c r="B209" s="40" t="s">
        <v>415</v>
      </c>
      <c r="C209" s="40" t="s">
        <v>416</v>
      </c>
      <c r="D209" s="40" t="s">
        <v>416</v>
      </c>
      <c r="E209" s="40">
        <v>112100001</v>
      </c>
      <c r="F209" s="40" t="s">
        <v>1092</v>
      </c>
      <c r="G209" s="41" t="s">
        <v>287</v>
      </c>
      <c r="H209" s="41" t="s">
        <v>288</v>
      </c>
      <c r="I209" s="38" t="s">
        <v>1093</v>
      </c>
      <c r="J209" s="40"/>
      <c r="K209" s="40"/>
    </row>
    <row r="210" spans="2:11" ht="30" customHeight="1" x14ac:dyDescent="0.2">
      <c r="B210" s="40" t="s">
        <v>423</v>
      </c>
      <c r="C210" s="40" t="s">
        <v>424</v>
      </c>
      <c r="D210" s="40" t="s">
        <v>424</v>
      </c>
      <c r="E210" s="40">
        <v>112120001</v>
      </c>
      <c r="F210" s="40" t="s">
        <v>1092</v>
      </c>
      <c r="G210" s="41" t="s">
        <v>287</v>
      </c>
      <c r="H210" s="41" t="s">
        <v>288</v>
      </c>
      <c r="I210" s="38" t="s">
        <v>1093</v>
      </c>
      <c r="J210" s="40"/>
      <c r="K210" s="40"/>
    </row>
    <row r="211" spans="2:11" ht="30" customHeight="1" x14ac:dyDescent="0.2">
      <c r="B211" s="40" t="s">
        <v>431</v>
      </c>
      <c r="C211" s="40" t="s">
        <v>432</v>
      </c>
      <c r="D211" s="40" t="s">
        <v>432</v>
      </c>
      <c r="E211" s="40">
        <v>112150001</v>
      </c>
      <c r="F211" s="40" t="s">
        <v>1092</v>
      </c>
      <c r="G211" s="41" t="s">
        <v>287</v>
      </c>
      <c r="H211" s="41" t="s">
        <v>288</v>
      </c>
      <c r="I211" s="38" t="s">
        <v>1093</v>
      </c>
      <c r="J211" s="40"/>
      <c r="K211" s="40"/>
    </row>
    <row r="212" spans="2:11" ht="30" customHeight="1" x14ac:dyDescent="0.2">
      <c r="B212" s="40" t="s">
        <v>11</v>
      </c>
      <c r="C212" s="40" t="s">
        <v>12</v>
      </c>
      <c r="D212" s="40" t="s">
        <v>16</v>
      </c>
      <c r="E212" s="40">
        <v>201010004</v>
      </c>
      <c r="F212" s="40" t="s">
        <v>63</v>
      </c>
      <c r="G212" s="41" t="s">
        <v>14</v>
      </c>
      <c r="H212" s="41" t="s">
        <v>15</v>
      </c>
      <c r="I212" s="38" t="s">
        <v>1094</v>
      </c>
      <c r="J212" s="40"/>
      <c r="K212" s="40"/>
    </row>
    <row r="213" spans="2:11" ht="30" customHeight="1" x14ac:dyDescent="0.2">
      <c r="B213" s="40" t="s">
        <v>11</v>
      </c>
      <c r="C213" s="40" t="s">
        <v>12</v>
      </c>
      <c r="D213" s="40" t="s">
        <v>18</v>
      </c>
      <c r="E213" s="40">
        <v>201010001</v>
      </c>
      <c r="F213" s="40" t="s">
        <v>63</v>
      </c>
      <c r="G213" s="41" t="s">
        <v>14</v>
      </c>
      <c r="H213" s="41" t="s">
        <v>15</v>
      </c>
      <c r="I213" s="38" t="s">
        <v>1094</v>
      </c>
      <c r="J213" s="40"/>
      <c r="K213" s="40"/>
    </row>
    <row r="214" spans="2:11" ht="30" customHeight="1" x14ac:dyDescent="0.2">
      <c r="B214" s="40" t="s">
        <v>11</v>
      </c>
      <c r="C214" s="40" t="s">
        <v>12</v>
      </c>
      <c r="D214" s="40" t="s">
        <v>19</v>
      </c>
      <c r="E214" s="40">
        <v>201010002</v>
      </c>
      <c r="F214" s="40" t="s">
        <v>63</v>
      </c>
      <c r="G214" s="41" t="s">
        <v>14</v>
      </c>
      <c r="H214" s="41" t="s">
        <v>15</v>
      </c>
      <c r="I214" s="38" t="s">
        <v>1094</v>
      </c>
      <c r="J214" s="40"/>
      <c r="K214" s="40"/>
    </row>
    <row r="215" spans="2:11" ht="30" customHeight="1" x14ac:dyDescent="0.2">
      <c r="B215" s="40" t="s">
        <v>11</v>
      </c>
      <c r="C215" s="40" t="s">
        <v>12</v>
      </c>
      <c r="D215" s="40" t="s">
        <v>13</v>
      </c>
      <c r="E215" s="40">
        <v>201010003</v>
      </c>
      <c r="F215" s="40" t="s">
        <v>63</v>
      </c>
      <c r="G215" s="41" t="s">
        <v>14</v>
      </c>
      <c r="H215" s="41" t="s">
        <v>15</v>
      </c>
      <c r="I215" s="38" t="s">
        <v>1094</v>
      </c>
      <c r="J215" s="40"/>
      <c r="K215" s="40"/>
    </row>
    <row r="216" spans="2:11" ht="30" customHeight="1" x14ac:dyDescent="0.2">
      <c r="B216" s="40" t="s">
        <v>137</v>
      </c>
      <c r="C216" s="40" t="s">
        <v>138</v>
      </c>
      <c r="D216" s="40" t="s">
        <v>139</v>
      </c>
      <c r="E216" s="40">
        <v>202070001</v>
      </c>
      <c r="F216" s="40" t="s">
        <v>63</v>
      </c>
      <c r="G216" s="41" t="s">
        <v>14</v>
      </c>
      <c r="H216" s="41" t="s">
        <v>15</v>
      </c>
      <c r="I216" s="38" t="s">
        <v>1093</v>
      </c>
      <c r="J216" s="40"/>
      <c r="K216" s="40"/>
    </row>
    <row r="217" spans="2:11" ht="30" customHeight="1" x14ac:dyDescent="0.2">
      <c r="B217" s="40" t="s">
        <v>137</v>
      </c>
      <c r="C217" s="40" t="s">
        <v>138</v>
      </c>
      <c r="D217" s="40" t="s">
        <v>141</v>
      </c>
      <c r="E217" s="40">
        <v>202070003</v>
      </c>
      <c r="F217" s="40" t="s">
        <v>63</v>
      </c>
      <c r="G217" s="41" t="s">
        <v>14</v>
      </c>
      <c r="H217" s="41" t="s">
        <v>15</v>
      </c>
      <c r="I217" s="38" t="s">
        <v>1093</v>
      </c>
      <c r="J217" s="40"/>
      <c r="K217" s="40"/>
    </row>
    <row r="218" spans="2:11" ht="30" customHeight="1" x14ac:dyDescent="0.2">
      <c r="B218" s="40" t="s">
        <v>137</v>
      </c>
      <c r="C218" s="40" t="s">
        <v>138</v>
      </c>
      <c r="D218" s="40" t="s">
        <v>140</v>
      </c>
      <c r="E218" s="40">
        <v>202070006</v>
      </c>
      <c r="F218" s="40" t="s">
        <v>63</v>
      </c>
      <c r="G218" s="41" t="s">
        <v>14</v>
      </c>
      <c r="H218" s="41" t="s">
        <v>15</v>
      </c>
      <c r="I218" s="38" t="s">
        <v>1093</v>
      </c>
      <c r="J218" s="40"/>
      <c r="K218" s="40"/>
    </row>
    <row r="219" spans="2:11" ht="30" customHeight="1" x14ac:dyDescent="0.2">
      <c r="B219" s="40" t="s">
        <v>11</v>
      </c>
      <c r="C219" s="40" t="s">
        <v>12</v>
      </c>
      <c r="D219" s="40" t="s">
        <v>17</v>
      </c>
      <c r="E219" s="40">
        <v>201010005</v>
      </c>
      <c r="F219" s="40" t="s">
        <v>63</v>
      </c>
      <c r="G219" s="41" t="s">
        <v>14</v>
      </c>
      <c r="H219" s="41" t="s">
        <v>15</v>
      </c>
      <c r="I219" s="38" t="s">
        <v>1094</v>
      </c>
      <c r="J219" s="40"/>
      <c r="K219" s="40"/>
    </row>
    <row r="220" spans="2:11" ht="30" customHeight="1" x14ac:dyDescent="0.2">
      <c r="B220" s="40" t="s">
        <v>137</v>
      </c>
      <c r="C220" s="40" t="s">
        <v>138</v>
      </c>
      <c r="D220" s="40" t="s">
        <v>142</v>
      </c>
      <c r="E220" s="40">
        <v>202070009</v>
      </c>
      <c r="F220" s="40" t="s">
        <v>63</v>
      </c>
      <c r="G220" s="41" t="s">
        <v>14</v>
      </c>
      <c r="H220" s="41" t="s">
        <v>15</v>
      </c>
      <c r="I220" s="38" t="s">
        <v>1093</v>
      </c>
      <c r="J220" s="40"/>
      <c r="K220" s="40"/>
    </row>
    <row r="221" spans="2:11" ht="30" customHeight="1" x14ac:dyDescent="0.2">
      <c r="B221" s="40" t="s">
        <v>154</v>
      </c>
      <c r="C221" s="40" t="s">
        <v>155</v>
      </c>
      <c r="D221" s="40" t="s">
        <v>156</v>
      </c>
      <c r="E221" s="40">
        <v>202080003</v>
      </c>
      <c r="F221" s="40" t="s">
        <v>63</v>
      </c>
      <c r="G221" s="41" t="s">
        <v>14</v>
      </c>
      <c r="H221" s="41" t="s">
        <v>15</v>
      </c>
      <c r="I221" s="38" t="s">
        <v>1094</v>
      </c>
      <c r="J221" s="40"/>
      <c r="K221" s="40"/>
    </row>
    <row r="222" spans="2:11" ht="30" customHeight="1" x14ac:dyDescent="0.2">
      <c r="B222" s="40" t="s">
        <v>154</v>
      </c>
      <c r="C222" s="40" t="s">
        <v>155</v>
      </c>
      <c r="D222" s="40" t="s">
        <v>157</v>
      </c>
      <c r="E222" s="40">
        <v>202080004</v>
      </c>
      <c r="F222" s="40" t="s">
        <v>63</v>
      </c>
      <c r="G222" s="41" t="s">
        <v>14</v>
      </c>
      <c r="H222" s="41" t="s">
        <v>15</v>
      </c>
      <c r="I222" s="38" t="s">
        <v>1094</v>
      </c>
      <c r="J222" s="40"/>
      <c r="K222" s="40"/>
    </row>
    <row r="223" spans="2:11" ht="30" customHeight="1" x14ac:dyDescent="0.2">
      <c r="B223" s="40" t="s">
        <v>154</v>
      </c>
      <c r="C223" s="40" t="s">
        <v>155</v>
      </c>
      <c r="D223" s="40" t="s">
        <v>158</v>
      </c>
      <c r="E223" s="40">
        <v>202080001</v>
      </c>
      <c r="F223" s="40" t="s">
        <v>63</v>
      </c>
      <c r="G223" s="41" t="s">
        <v>14</v>
      </c>
      <c r="H223" s="41" t="s">
        <v>15</v>
      </c>
      <c r="I223" s="38" t="s">
        <v>1094</v>
      </c>
      <c r="J223" s="40"/>
      <c r="K223" s="40"/>
    </row>
    <row r="224" spans="2:11" ht="30" customHeight="1" x14ac:dyDescent="0.2">
      <c r="B224" s="40" t="s">
        <v>154</v>
      </c>
      <c r="C224" s="40" t="s">
        <v>155</v>
      </c>
      <c r="D224" s="40" t="s">
        <v>159</v>
      </c>
      <c r="E224" s="40">
        <v>202080006</v>
      </c>
      <c r="F224" s="40" t="s">
        <v>63</v>
      </c>
      <c r="G224" s="41" t="s">
        <v>14</v>
      </c>
      <c r="H224" s="41" t="s">
        <v>15</v>
      </c>
      <c r="I224" s="38" t="s">
        <v>1094</v>
      </c>
      <c r="J224" s="40"/>
      <c r="K224" s="40"/>
    </row>
    <row r="225" spans="2:11" ht="30" customHeight="1" x14ac:dyDescent="0.2">
      <c r="B225" s="40" t="s">
        <v>154</v>
      </c>
      <c r="C225" s="40" t="s">
        <v>155</v>
      </c>
      <c r="D225" s="40" t="s">
        <v>160</v>
      </c>
      <c r="E225" s="40">
        <v>202080007</v>
      </c>
      <c r="F225" s="40" t="s">
        <v>63</v>
      </c>
      <c r="G225" s="41" t="s">
        <v>14</v>
      </c>
      <c r="H225" s="41" t="s">
        <v>15</v>
      </c>
      <c r="I225" s="38" t="s">
        <v>1094</v>
      </c>
      <c r="J225" s="40"/>
      <c r="K225" s="40"/>
    </row>
    <row r="226" spans="2:11" ht="30" customHeight="1" x14ac:dyDescent="0.2">
      <c r="B226" s="40" t="s">
        <v>154</v>
      </c>
      <c r="C226" s="40" t="s">
        <v>155</v>
      </c>
      <c r="D226" s="40" t="s">
        <v>163</v>
      </c>
      <c r="E226" s="40">
        <v>202080009</v>
      </c>
      <c r="F226" s="40" t="s">
        <v>63</v>
      </c>
      <c r="G226" s="41" t="s">
        <v>14</v>
      </c>
      <c r="H226" s="41" t="s">
        <v>15</v>
      </c>
      <c r="I226" s="38" t="s">
        <v>1094</v>
      </c>
      <c r="J226" s="40"/>
      <c r="K226" s="40"/>
    </row>
    <row r="227" spans="2:11" ht="30" customHeight="1" x14ac:dyDescent="0.2">
      <c r="B227" s="40" t="s">
        <v>154</v>
      </c>
      <c r="C227" s="40" t="s">
        <v>155</v>
      </c>
      <c r="D227" s="40" t="s">
        <v>161</v>
      </c>
      <c r="E227" s="40">
        <v>202080010</v>
      </c>
      <c r="F227" s="40" t="s">
        <v>63</v>
      </c>
      <c r="G227" s="41" t="s">
        <v>14</v>
      </c>
      <c r="H227" s="41" t="s">
        <v>15</v>
      </c>
      <c r="I227" s="38" t="s">
        <v>1094</v>
      </c>
      <c r="J227" s="40"/>
      <c r="K227" s="40"/>
    </row>
    <row r="228" spans="2:11" ht="30" customHeight="1" x14ac:dyDescent="0.2">
      <c r="B228" s="40" t="s">
        <v>154</v>
      </c>
      <c r="C228" s="40" t="s">
        <v>155</v>
      </c>
      <c r="D228" s="40" t="s">
        <v>162</v>
      </c>
      <c r="E228" s="40">
        <v>202080011</v>
      </c>
      <c r="F228" s="40" t="s">
        <v>63</v>
      </c>
      <c r="G228" s="41" t="s">
        <v>14</v>
      </c>
      <c r="H228" s="41" t="s">
        <v>15</v>
      </c>
      <c r="I228" s="38" t="s">
        <v>1094</v>
      </c>
      <c r="J228" s="40"/>
      <c r="K228" s="40"/>
    </row>
    <row r="229" spans="2:11" ht="30" customHeight="1" x14ac:dyDescent="0.2">
      <c r="B229" s="40" t="s">
        <v>443</v>
      </c>
      <c r="C229" s="40" t="s">
        <v>444</v>
      </c>
      <c r="D229" s="40" t="s">
        <v>445</v>
      </c>
      <c r="E229" s="40">
        <v>111050001</v>
      </c>
      <c r="F229" s="40" t="s">
        <v>63</v>
      </c>
      <c r="G229" s="41" t="s">
        <v>195</v>
      </c>
      <c r="H229" s="41" t="s">
        <v>196</v>
      </c>
      <c r="I229" s="38" t="s">
        <v>1093</v>
      </c>
      <c r="J229" s="40"/>
      <c r="K229" s="40"/>
    </row>
    <row r="230" spans="2:11" ht="30" customHeight="1" x14ac:dyDescent="0.2">
      <c r="B230" s="40" t="s">
        <v>203</v>
      </c>
      <c r="C230" s="41" t="s">
        <v>204</v>
      </c>
      <c r="D230" s="40" t="s">
        <v>204</v>
      </c>
      <c r="E230" s="40">
        <v>204020001</v>
      </c>
      <c r="F230" s="40" t="s">
        <v>63</v>
      </c>
      <c r="G230" s="41" t="s">
        <v>195</v>
      </c>
      <c r="H230" s="41" t="s">
        <v>196</v>
      </c>
      <c r="I230" s="38" t="s">
        <v>1093</v>
      </c>
      <c r="J230" s="40"/>
      <c r="K230" s="40"/>
    </row>
    <row r="231" spans="2:11" ht="30" customHeight="1" x14ac:dyDescent="0.2">
      <c r="B231" s="40" t="s">
        <v>220</v>
      </c>
      <c r="C231" s="40" t="s">
        <v>244</v>
      </c>
      <c r="D231" s="40" t="s">
        <v>245</v>
      </c>
      <c r="E231" s="40">
        <v>201030004</v>
      </c>
      <c r="F231" s="40" t="s">
        <v>63</v>
      </c>
      <c r="G231" s="41" t="s">
        <v>195</v>
      </c>
      <c r="H231" s="41" t="s">
        <v>196</v>
      </c>
      <c r="I231" s="38" t="s">
        <v>1093</v>
      </c>
      <c r="J231" s="40"/>
      <c r="K231" s="40"/>
    </row>
    <row r="232" spans="2:11" ht="30" customHeight="1" x14ac:dyDescent="0.2">
      <c r="B232" s="40" t="s">
        <v>143</v>
      </c>
      <c r="C232" s="40" t="s">
        <v>193</v>
      </c>
      <c r="D232" s="40" t="s">
        <v>194</v>
      </c>
      <c r="E232" s="40">
        <v>201020002</v>
      </c>
      <c r="F232" s="40" t="s">
        <v>63</v>
      </c>
      <c r="G232" s="41" t="s">
        <v>195</v>
      </c>
      <c r="H232" s="41" t="s">
        <v>196</v>
      </c>
      <c r="I232" s="38" t="s">
        <v>1093</v>
      </c>
      <c r="J232" s="40"/>
      <c r="K232" s="40"/>
    </row>
    <row r="233" spans="2:11" ht="30" customHeight="1" x14ac:dyDescent="0.2">
      <c r="B233" s="40" t="s">
        <v>143</v>
      </c>
      <c r="C233" s="40" t="s">
        <v>193</v>
      </c>
      <c r="D233" s="40" t="s">
        <v>197</v>
      </c>
      <c r="E233" s="40">
        <v>201020004</v>
      </c>
      <c r="F233" s="40" t="s">
        <v>63</v>
      </c>
      <c r="G233" s="41" t="s">
        <v>195</v>
      </c>
      <c r="H233" s="41" t="s">
        <v>196</v>
      </c>
      <c r="I233" s="38" t="s">
        <v>1093</v>
      </c>
      <c r="J233" s="40"/>
      <c r="K233" s="40"/>
    </row>
    <row r="234" spans="2:11" ht="30" customHeight="1" x14ac:dyDescent="0.2">
      <c r="B234" s="40" t="s">
        <v>226</v>
      </c>
      <c r="C234" s="40" t="s">
        <v>227</v>
      </c>
      <c r="D234" s="40" t="s">
        <v>227</v>
      </c>
      <c r="E234" s="40">
        <v>204040001</v>
      </c>
      <c r="F234" s="40" t="s">
        <v>63</v>
      </c>
      <c r="G234" s="41" t="s">
        <v>195</v>
      </c>
      <c r="H234" s="41" t="s">
        <v>196</v>
      </c>
      <c r="I234" s="38" t="s">
        <v>1093</v>
      </c>
      <c r="J234" s="40"/>
      <c r="K234" s="40"/>
    </row>
    <row r="235" spans="2:11" ht="30" customHeight="1" x14ac:dyDescent="0.2">
      <c r="B235" s="40" t="s">
        <v>246</v>
      </c>
      <c r="C235" s="40" t="s">
        <v>247</v>
      </c>
      <c r="D235" s="40" t="s">
        <v>250</v>
      </c>
      <c r="E235" s="40">
        <v>101040011</v>
      </c>
      <c r="F235" s="40" t="s">
        <v>63</v>
      </c>
      <c r="G235" s="41" t="s">
        <v>195</v>
      </c>
      <c r="H235" s="41" t="s">
        <v>196</v>
      </c>
      <c r="I235" s="38" t="s">
        <v>1093</v>
      </c>
      <c r="J235" s="40"/>
      <c r="K235" s="40"/>
    </row>
    <row r="236" spans="2:11" ht="30" customHeight="1" x14ac:dyDescent="0.2">
      <c r="B236" s="40" t="s">
        <v>246</v>
      </c>
      <c r="C236" s="40" t="s">
        <v>247</v>
      </c>
      <c r="D236" s="40" t="s">
        <v>248</v>
      </c>
      <c r="E236" s="40">
        <v>101040005</v>
      </c>
      <c r="F236" s="40" t="s">
        <v>63</v>
      </c>
      <c r="G236" s="41" t="s">
        <v>195</v>
      </c>
      <c r="H236" s="41" t="s">
        <v>196</v>
      </c>
      <c r="I236" s="38" t="s">
        <v>1093</v>
      </c>
      <c r="J236" s="40"/>
      <c r="K236" s="40"/>
    </row>
    <row r="237" spans="2:11" ht="30" customHeight="1" x14ac:dyDescent="0.2">
      <c r="B237" s="40" t="s">
        <v>246</v>
      </c>
      <c r="C237" s="40" t="s">
        <v>247</v>
      </c>
      <c r="D237" s="40" t="s">
        <v>252</v>
      </c>
      <c r="E237" s="40">
        <v>101040001</v>
      </c>
      <c r="F237" s="40" t="s">
        <v>63</v>
      </c>
      <c r="G237" s="41" t="s">
        <v>195</v>
      </c>
      <c r="H237" s="41" t="s">
        <v>196</v>
      </c>
      <c r="I237" s="38" t="s">
        <v>1093</v>
      </c>
      <c r="J237" s="40"/>
      <c r="K237" s="40"/>
    </row>
    <row r="238" spans="2:11" ht="30" customHeight="1" x14ac:dyDescent="0.2">
      <c r="B238" s="40" t="s">
        <v>246</v>
      </c>
      <c r="C238" s="40" t="s">
        <v>247</v>
      </c>
      <c r="D238" s="40" t="s">
        <v>249</v>
      </c>
      <c r="E238" s="40">
        <v>101040007</v>
      </c>
      <c r="F238" s="40" t="s">
        <v>63</v>
      </c>
      <c r="G238" s="41" t="s">
        <v>195</v>
      </c>
      <c r="H238" s="41" t="s">
        <v>196</v>
      </c>
      <c r="I238" s="38" t="s">
        <v>1093</v>
      </c>
      <c r="J238" s="40"/>
      <c r="K238" s="40"/>
    </row>
    <row r="239" spans="2:11" ht="30" customHeight="1" x14ac:dyDescent="0.2">
      <c r="B239" s="40" t="s">
        <v>246</v>
      </c>
      <c r="C239" s="37" t="s">
        <v>247</v>
      </c>
      <c r="D239" s="37" t="s">
        <v>251</v>
      </c>
      <c r="E239" s="37">
        <v>101040015</v>
      </c>
      <c r="F239" s="37" t="s">
        <v>63</v>
      </c>
      <c r="G239" s="39" t="s">
        <v>195</v>
      </c>
      <c r="H239" s="39" t="s">
        <v>196</v>
      </c>
      <c r="I239" s="38" t="s">
        <v>1093</v>
      </c>
      <c r="J239" s="37"/>
      <c r="K239" s="37"/>
    </row>
    <row r="243" ht="19.5" customHeight="1" x14ac:dyDescent="0.2"/>
  </sheetData>
  <pageMargins left="0.511811024" right="0.511811024" top="0.78740157499999996" bottom="0.78740157499999996" header="0.31496062000000002" footer="0.31496062000000002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B77FF-5B17-40BE-9424-D28CE49844A2}">
  <sheetPr codeName="Planilha2"/>
  <dimension ref="B1:J20"/>
  <sheetViews>
    <sheetView zoomScale="85" zoomScaleNormal="85" workbookViewId="0">
      <selection activeCell="B2" sqref="B2:D16"/>
    </sheetView>
  </sheetViews>
  <sheetFormatPr defaultRowHeight="15" x14ac:dyDescent="0.25"/>
  <cols>
    <col min="2" max="2" width="20.42578125" style="19" bestFit="1" customWidth="1"/>
    <col min="3" max="3" width="9.140625" style="29"/>
    <col min="4" max="4" width="20.42578125" style="19" bestFit="1" customWidth="1"/>
    <col min="5" max="5" width="9.140625" style="19"/>
    <col min="6" max="6" width="27.140625" customWidth="1"/>
    <col min="9" max="9" width="17.5703125" customWidth="1"/>
  </cols>
  <sheetData>
    <row r="1" spans="2:10" x14ac:dyDescent="0.25">
      <c r="G1" s="19"/>
      <c r="I1" s="19"/>
      <c r="J1" s="19"/>
    </row>
    <row r="2" spans="2:10" ht="20.100000000000001" customHeight="1" x14ac:dyDescent="0.25">
      <c r="B2" s="31" t="s">
        <v>126</v>
      </c>
      <c r="C2" s="30" t="s">
        <v>127</v>
      </c>
      <c r="D2" s="19" t="s">
        <v>6</v>
      </c>
      <c r="F2" s="31" t="s">
        <v>497</v>
      </c>
      <c r="G2" s="19" t="s">
        <v>1096</v>
      </c>
      <c r="I2" s="19"/>
      <c r="J2" s="19"/>
    </row>
    <row r="3" spans="2:10" ht="20.100000000000001" customHeight="1" x14ac:dyDescent="0.25">
      <c r="B3" s="31" t="s">
        <v>40</v>
      </c>
      <c r="C3" s="30" t="s">
        <v>42</v>
      </c>
      <c r="D3" s="19" t="s">
        <v>39</v>
      </c>
      <c r="F3" s="31" t="s">
        <v>1097</v>
      </c>
      <c r="G3" s="30" t="s">
        <v>1098</v>
      </c>
      <c r="I3" s="19"/>
      <c r="J3" s="19"/>
    </row>
    <row r="4" spans="2:10" ht="20.100000000000001" customHeight="1" x14ac:dyDescent="0.25">
      <c r="B4" s="31" t="s">
        <v>287</v>
      </c>
      <c r="C4" s="30" t="s">
        <v>288</v>
      </c>
      <c r="D4" s="19" t="s">
        <v>39</v>
      </c>
      <c r="F4" s="31" t="s">
        <v>1099</v>
      </c>
      <c r="G4" s="19" t="s">
        <v>1100</v>
      </c>
      <c r="I4" s="20"/>
      <c r="J4" s="20"/>
    </row>
    <row r="5" spans="2:10" ht="20.100000000000001" customHeight="1" x14ac:dyDescent="0.25">
      <c r="B5" s="31" t="s">
        <v>75</v>
      </c>
      <c r="C5" s="30" t="s">
        <v>76</v>
      </c>
      <c r="D5" s="19" t="s">
        <v>6</v>
      </c>
      <c r="F5" s="31" t="s">
        <v>556</v>
      </c>
      <c r="G5" s="19" t="s">
        <v>1101</v>
      </c>
      <c r="I5" s="19"/>
      <c r="J5" s="20"/>
    </row>
    <row r="6" spans="2:10" ht="20.100000000000001" customHeight="1" x14ac:dyDescent="0.25">
      <c r="B6" s="31" t="s">
        <v>14</v>
      </c>
      <c r="C6" s="30" t="s">
        <v>15</v>
      </c>
      <c r="D6" s="19" t="s">
        <v>6</v>
      </c>
      <c r="F6" s="31" t="s">
        <v>1102</v>
      </c>
      <c r="G6" s="30" t="s">
        <v>1103</v>
      </c>
      <c r="I6" s="19"/>
      <c r="J6" s="19"/>
    </row>
    <row r="7" spans="2:10" ht="20.100000000000001" customHeight="1" x14ac:dyDescent="0.25">
      <c r="B7" s="31" t="s">
        <v>7</v>
      </c>
      <c r="C7" s="30" t="s">
        <v>10</v>
      </c>
      <c r="D7" s="19" t="s">
        <v>6</v>
      </c>
      <c r="I7" s="19"/>
      <c r="J7" s="19"/>
    </row>
    <row r="8" spans="2:10" ht="20.100000000000001" customHeight="1" x14ac:dyDescent="0.25">
      <c r="B8" s="31" t="s">
        <v>23</v>
      </c>
      <c r="C8" s="30" t="s">
        <v>24</v>
      </c>
      <c r="D8" s="19" t="s">
        <v>6</v>
      </c>
      <c r="I8" s="19"/>
      <c r="J8" s="19"/>
    </row>
    <row r="9" spans="2:10" ht="20.100000000000001" customHeight="1" x14ac:dyDescent="0.25">
      <c r="B9" s="31" t="s">
        <v>135</v>
      </c>
      <c r="C9" s="30" t="s">
        <v>136</v>
      </c>
      <c r="D9" s="19" t="s">
        <v>6</v>
      </c>
      <c r="I9" s="19"/>
      <c r="J9" s="19"/>
    </row>
    <row r="10" spans="2:10" ht="20.100000000000001" customHeight="1" x14ac:dyDescent="0.25">
      <c r="B10" s="31" t="s">
        <v>108</v>
      </c>
      <c r="C10" s="30" t="s">
        <v>109</v>
      </c>
      <c r="D10" s="19" t="s">
        <v>39</v>
      </c>
      <c r="I10" s="20"/>
      <c r="J10" s="20"/>
    </row>
    <row r="11" spans="2:10" ht="20.100000000000001" customHeight="1" x14ac:dyDescent="0.25">
      <c r="B11" s="31" t="s">
        <v>195</v>
      </c>
      <c r="C11" s="30" t="s">
        <v>196</v>
      </c>
      <c r="D11" s="19" t="s">
        <v>6</v>
      </c>
      <c r="G11" s="19"/>
      <c r="I11" s="19"/>
      <c r="J11" s="29"/>
    </row>
    <row r="12" spans="2:10" ht="20.100000000000001" customHeight="1" x14ac:dyDescent="0.25">
      <c r="B12" s="31" t="s">
        <v>130</v>
      </c>
      <c r="C12" s="30" t="s">
        <v>131</v>
      </c>
      <c r="D12" s="19" t="s">
        <v>6</v>
      </c>
      <c r="I12" s="19"/>
      <c r="J12" s="19"/>
    </row>
    <row r="13" spans="2:10" ht="20.100000000000001" customHeight="1" x14ac:dyDescent="0.25">
      <c r="B13" s="31" t="s">
        <v>122</v>
      </c>
      <c r="C13" s="29" t="s">
        <v>123</v>
      </c>
      <c r="D13" s="19" t="s">
        <v>39</v>
      </c>
      <c r="G13" s="19"/>
      <c r="I13" s="20"/>
      <c r="J13" s="20"/>
    </row>
    <row r="14" spans="2:10" ht="20.100000000000001" customHeight="1" x14ac:dyDescent="0.25">
      <c r="B14" s="31" t="s">
        <v>176</v>
      </c>
      <c r="C14" s="30" t="s">
        <v>177</v>
      </c>
      <c r="D14" s="19" t="s">
        <v>39</v>
      </c>
      <c r="I14" s="20"/>
      <c r="J14" s="30"/>
    </row>
    <row r="15" spans="2:10" ht="20.100000000000001" customHeight="1" x14ac:dyDescent="0.25">
      <c r="B15" s="31" t="s">
        <v>213</v>
      </c>
      <c r="C15" s="30" t="s">
        <v>214</v>
      </c>
      <c r="D15" s="19" t="s">
        <v>39</v>
      </c>
      <c r="G15" s="19"/>
      <c r="I15" s="20"/>
      <c r="J15" s="20"/>
    </row>
    <row r="16" spans="2:10" ht="20.100000000000001" customHeight="1" x14ac:dyDescent="0.25">
      <c r="B16" s="31" t="s">
        <v>51</v>
      </c>
      <c r="C16" s="19" t="s">
        <v>53</v>
      </c>
      <c r="D16" s="20" t="s">
        <v>39</v>
      </c>
      <c r="E16" s="20"/>
    </row>
    <row r="17" spans="3:5" x14ac:dyDescent="0.25">
      <c r="D17" s="20"/>
      <c r="E17" s="20"/>
    </row>
    <row r="18" spans="3:5" x14ac:dyDescent="0.25">
      <c r="D18" s="20"/>
      <c r="E18" s="20"/>
    </row>
    <row r="19" spans="3:5" x14ac:dyDescent="0.25">
      <c r="C19" s="30"/>
      <c r="D19" s="20"/>
      <c r="E19" s="20"/>
    </row>
    <row r="20" spans="3:5" x14ac:dyDescent="0.25">
      <c r="C20" s="30"/>
      <c r="D20" s="20"/>
      <c r="E20" s="20"/>
    </row>
  </sheetData>
  <pageMargins left="0.511811024" right="0.511811024" top="0.78740157499999996" bottom="0.78740157499999996" header="0.31496062000000002" footer="0.31496062000000002"/>
  <pageSetup orientation="portrait" r:id="rId1"/>
  <ignoredErrors>
    <ignoredError sqref="C2:C1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F107B-3D89-41D9-9558-7428CCD07C0E}">
  <sheetPr codeName="Planilha6"/>
  <dimension ref="A1:B239"/>
  <sheetViews>
    <sheetView workbookViewId="0">
      <selection activeCell="C2" sqref="C2"/>
    </sheetView>
  </sheetViews>
  <sheetFormatPr defaultRowHeight="15" x14ac:dyDescent="0.25"/>
  <cols>
    <col min="1" max="1" width="51.5703125" style="36" customWidth="1"/>
    <col min="2" max="2" width="8.85546875" style="36" customWidth="1"/>
  </cols>
  <sheetData>
    <row r="1" spans="1:2" x14ac:dyDescent="0.25">
      <c r="A1" s="44" t="s">
        <v>1084</v>
      </c>
      <c r="B1" s="44" t="s">
        <v>1083</v>
      </c>
    </row>
    <row r="2" spans="1:2" x14ac:dyDescent="0.25">
      <c r="A2" s="40" t="s">
        <v>90</v>
      </c>
      <c r="B2" s="40" t="s">
        <v>89</v>
      </c>
    </row>
    <row r="3" spans="1:2" x14ac:dyDescent="0.25">
      <c r="A3" s="40" t="s">
        <v>37</v>
      </c>
      <c r="B3" s="40" t="s">
        <v>36</v>
      </c>
    </row>
    <row r="4" spans="1:2" x14ac:dyDescent="0.25">
      <c r="A4" s="40" t="s">
        <v>37</v>
      </c>
      <c r="B4" s="40" t="s">
        <v>36</v>
      </c>
    </row>
    <row r="5" spans="1:2" x14ac:dyDescent="0.25">
      <c r="A5" s="40" t="s">
        <v>44</v>
      </c>
      <c r="B5" s="40" t="s">
        <v>43</v>
      </c>
    </row>
    <row r="6" spans="1:2" x14ac:dyDescent="0.25">
      <c r="A6" s="40" t="s">
        <v>180</v>
      </c>
      <c r="B6" s="40" t="s">
        <v>3</v>
      </c>
    </row>
    <row r="7" spans="1:2" x14ac:dyDescent="0.25">
      <c r="A7" s="40" t="s">
        <v>180</v>
      </c>
      <c r="B7" s="40" t="s">
        <v>3</v>
      </c>
    </row>
    <row r="8" spans="1:2" x14ac:dyDescent="0.25">
      <c r="A8" s="40" t="s">
        <v>180</v>
      </c>
      <c r="B8" s="40" t="s">
        <v>3</v>
      </c>
    </row>
    <row r="9" spans="1:2" x14ac:dyDescent="0.25">
      <c r="A9" s="40" t="s">
        <v>367</v>
      </c>
      <c r="B9" s="40" t="s">
        <v>366</v>
      </c>
    </row>
    <row r="10" spans="1:2" x14ac:dyDescent="0.25">
      <c r="A10" s="40" t="s">
        <v>367</v>
      </c>
      <c r="B10" s="40" t="s">
        <v>366</v>
      </c>
    </row>
    <row r="11" spans="1:2" x14ac:dyDescent="0.25">
      <c r="A11" s="40" t="s">
        <v>367</v>
      </c>
      <c r="B11" s="40" t="s">
        <v>366</v>
      </c>
    </row>
    <row r="12" spans="1:2" x14ac:dyDescent="0.25">
      <c r="A12" s="40" t="s">
        <v>373</v>
      </c>
      <c r="B12" s="40" t="s">
        <v>372</v>
      </c>
    </row>
    <row r="13" spans="1:2" x14ac:dyDescent="0.25">
      <c r="A13" s="40" t="s">
        <v>373</v>
      </c>
      <c r="B13" s="40" t="s">
        <v>372</v>
      </c>
    </row>
    <row r="14" spans="1:2" x14ac:dyDescent="0.25">
      <c r="A14" s="40" t="s">
        <v>435</v>
      </c>
      <c r="B14" s="40" t="s">
        <v>434</v>
      </c>
    </row>
    <row r="15" spans="1:2" x14ac:dyDescent="0.25">
      <c r="A15" s="40" t="s">
        <v>435</v>
      </c>
      <c r="B15" s="40" t="s">
        <v>434</v>
      </c>
    </row>
    <row r="16" spans="1:2" x14ac:dyDescent="0.25">
      <c r="A16" s="40" t="s">
        <v>435</v>
      </c>
      <c r="B16" s="40" t="s">
        <v>434</v>
      </c>
    </row>
    <row r="17" spans="1:2" x14ac:dyDescent="0.25">
      <c r="A17" s="40" t="s">
        <v>435</v>
      </c>
      <c r="B17" s="40" t="s">
        <v>434</v>
      </c>
    </row>
    <row r="18" spans="1:2" x14ac:dyDescent="0.25">
      <c r="A18" s="40" t="s">
        <v>435</v>
      </c>
      <c r="B18" s="40" t="s">
        <v>434</v>
      </c>
    </row>
    <row r="19" spans="1:2" x14ac:dyDescent="0.25">
      <c r="A19" s="40" t="s">
        <v>133</v>
      </c>
      <c r="B19" s="40" t="s">
        <v>132</v>
      </c>
    </row>
    <row r="20" spans="1:2" x14ac:dyDescent="0.25">
      <c r="A20" s="40" t="s">
        <v>231</v>
      </c>
      <c r="B20" s="40" t="s">
        <v>230</v>
      </c>
    </row>
    <row r="21" spans="1:2" x14ac:dyDescent="0.25">
      <c r="A21" s="40" t="s">
        <v>231</v>
      </c>
      <c r="B21" s="40" t="s">
        <v>230</v>
      </c>
    </row>
    <row r="22" spans="1:2" x14ac:dyDescent="0.25">
      <c r="A22" s="40" t="s">
        <v>231</v>
      </c>
      <c r="B22" s="40" t="s">
        <v>230</v>
      </c>
    </row>
    <row r="23" spans="1:2" x14ac:dyDescent="0.25">
      <c r="A23" s="40" t="s">
        <v>259</v>
      </c>
      <c r="B23" s="40" t="s">
        <v>258</v>
      </c>
    </row>
    <row r="24" spans="1:2" x14ac:dyDescent="0.25">
      <c r="A24" s="40" t="s">
        <v>259</v>
      </c>
      <c r="B24" s="40" t="s">
        <v>258</v>
      </c>
    </row>
    <row r="25" spans="1:2" x14ac:dyDescent="0.25">
      <c r="A25" s="40" t="s">
        <v>259</v>
      </c>
      <c r="B25" s="40" t="s">
        <v>258</v>
      </c>
    </row>
    <row r="26" spans="1:2" x14ac:dyDescent="0.25">
      <c r="A26" s="40" t="s">
        <v>275</v>
      </c>
      <c r="B26" s="40" t="s">
        <v>274</v>
      </c>
    </row>
    <row r="27" spans="1:2" x14ac:dyDescent="0.25">
      <c r="A27" s="40" t="s">
        <v>272</v>
      </c>
      <c r="B27" s="40" t="s">
        <v>271</v>
      </c>
    </row>
    <row r="28" spans="1:2" x14ac:dyDescent="0.25">
      <c r="A28" s="40" t="s">
        <v>452</v>
      </c>
      <c r="B28" s="40" t="s">
        <v>451</v>
      </c>
    </row>
    <row r="29" spans="1:2" x14ac:dyDescent="0.25">
      <c r="A29" s="40" t="s">
        <v>235</v>
      </c>
      <c r="B29" s="40" t="s">
        <v>128</v>
      </c>
    </row>
    <row r="30" spans="1:2" x14ac:dyDescent="0.25">
      <c r="A30" s="40" t="s">
        <v>211</v>
      </c>
      <c r="B30" s="40" t="s">
        <v>210</v>
      </c>
    </row>
    <row r="31" spans="1:2" x14ac:dyDescent="0.25">
      <c r="A31" s="40" t="s">
        <v>211</v>
      </c>
      <c r="B31" s="40" t="s">
        <v>210</v>
      </c>
    </row>
    <row r="32" spans="1:2" x14ac:dyDescent="0.25">
      <c r="A32" s="40" t="s">
        <v>211</v>
      </c>
      <c r="B32" s="40" t="s">
        <v>210</v>
      </c>
    </row>
    <row r="33" spans="1:2" x14ac:dyDescent="0.25">
      <c r="A33" s="40" t="s">
        <v>235</v>
      </c>
      <c r="B33" s="40" t="s">
        <v>128</v>
      </c>
    </row>
    <row r="34" spans="1:2" x14ac:dyDescent="0.25">
      <c r="A34" s="40" t="s">
        <v>235</v>
      </c>
      <c r="B34" s="40" t="s">
        <v>128</v>
      </c>
    </row>
    <row r="35" spans="1:2" x14ac:dyDescent="0.25">
      <c r="A35" s="40" t="s">
        <v>235</v>
      </c>
      <c r="B35" s="40" t="s">
        <v>128</v>
      </c>
    </row>
    <row r="36" spans="1:2" x14ac:dyDescent="0.25">
      <c r="A36" s="40" t="s">
        <v>235</v>
      </c>
      <c r="B36" s="40" t="s">
        <v>128</v>
      </c>
    </row>
    <row r="37" spans="1:2" x14ac:dyDescent="0.25">
      <c r="A37" s="40" t="s">
        <v>235</v>
      </c>
      <c r="B37" s="40" t="s">
        <v>128</v>
      </c>
    </row>
    <row r="38" spans="1:2" x14ac:dyDescent="0.25">
      <c r="A38" s="40" t="s">
        <v>235</v>
      </c>
      <c r="B38" s="40" t="s">
        <v>128</v>
      </c>
    </row>
    <row r="39" spans="1:2" x14ac:dyDescent="0.25">
      <c r="A39" s="40" t="s">
        <v>235</v>
      </c>
      <c r="B39" s="40" t="s">
        <v>128</v>
      </c>
    </row>
    <row r="40" spans="1:2" x14ac:dyDescent="0.25">
      <c r="A40" s="40" t="s">
        <v>268</v>
      </c>
      <c r="B40" s="40" t="s">
        <v>267</v>
      </c>
    </row>
    <row r="41" spans="1:2" x14ac:dyDescent="0.25">
      <c r="A41" s="40" t="s">
        <v>268</v>
      </c>
      <c r="B41" s="40" t="s">
        <v>267</v>
      </c>
    </row>
    <row r="42" spans="1:2" x14ac:dyDescent="0.25">
      <c r="A42" s="40" t="s">
        <v>444</v>
      </c>
      <c r="B42" s="40" t="s">
        <v>443</v>
      </c>
    </row>
    <row r="43" spans="1:2" x14ac:dyDescent="0.25">
      <c r="A43" s="40" t="s">
        <v>444</v>
      </c>
      <c r="B43" s="40" t="s">
        <v>443</v>
      </c>
    </row>
    <row r="44" spans="1:2" x14ac:dyDescent="0.25">
      <c r="A44" s="40" t="s">
        <v>444</v>
      </c>
      <c r="B44" s="40" t="s">
        <v>443</v>
      </c>
    </row>
    <row r="45" spans="1:2" x14ac:dyDescent="0.25">
      <c r="A45" s="40" t="s">
        <v>211</v>
      </c>
      <c r="B45" s="40" t="s">
        <v>210</v>
      </c>
    </row>
    <row r="46" spans="1:2" x14ac:dyDescent="0.25">
      <c r="A46" s="40" t="s">
        <v>211</v>
      </c>
      <c r="B46" s="40" t="s">
        <v>210</v>
      </c>
    </row>
    <row r="47" spans="1:2" x14ac:dyDescent="0.25">
      <c r="A47" s="40" t="s">
        <v>452</v>
      </c>
      <c r="B47" s="40" t="s">
        <v>451</v>
      </c>
    </row>
    <row r="48" spans="1:2" x14ac:dyDescent="0.25">
      <c r="A48" s="40" t="s">
        <v>452</v>
      </c>
      <c r="B48" s="40" t="s">
        <v>451</v>
      </c>
    </row>
    <row r="49" spans="1:2" x14ac:dyDescent="0.25">
      <c r="A49" s="40" t="s">
        <v>452</v>
      </c>
      <c r="B49" s="40" t="s">
        <v>451</v>
      </c>
    </row>
    <row r="50" spans="1:2" x14ac:dyDescent="0.25">
      <c r="A50" s="40" t="s">
        <v>452</v>
      </c>
      <c r="B50" s="40" t="s">
        <v>451</v>
      </c>
    </row>
    <row r="51" spans="1:2" x14ac:dyDescent="0.25">
      <c r="A51" s="40" t="s">
        <v>452</v>
      </c>
      <c r="B51" s="40" t="s">
        <v>451</v>
      </c>
    </row>
    <row r="52" spans="1:2" x14ac:dyDescent="0.25">
      <c r="A52" s="40" t="s">
        <v>452</v>
      </c>
      <c r="B52" s="40" t="s">
        <v>451</v>
      </c>
    </row>
    <row r="53" spans="1:2" x14ac:dyDescent="0.25">
      <c r="A53" s="40" t="s">
        <v>247</v>
      </c>
      <c r="B53" s="40" t="s">
        <v>246</v>
      </c>
    </row>
    <row r="54" spans="1:2" x14ac:dyDescent="0.25">
      <c r="A54" s="40" t="s">
        <v>247</v>
      </c>
      <c r="B54" s="40" t="s">
        <v>246</v>
      </c>
    </row>
    <row r="55" spans="1:2" x14ac:dyDescent="0.25">
      <c r="A55" s="40" t="s">
        <v>247</v>
      </c>
      <c r="B55" s="40" t="s">
        <v>246</v>
      </c>
    </row>
    <row r="56" spans="1:2" x14ac:dyDescent="0.25">
      <c r="A56" s="40" t="s">
        <v>247</v>
      </c>
      <c r="B56" s="40" t="s">
        <v>246</v>
      </c>
    </row>
    <row r="57" spans="1:2" x14ac:dyDescent="0.25">
      <c r="A57" s="40" t="s">
        <v>247</v>
      </c>
      <c r="B57" s="40" t="s">
        <v>246</v>
      </c>
    </row>
    <row r="58" spans="1:2" x14ac:dyDescent="0.25">
      <c r="A58" s="40" t="s">
        <v>367</v>
      </c>
      <c r="B58" s="40" t="s">
        <v>366</v>
      </c>
    </row>
    <row r="59" spans="1:2" x14ac:dyDescent="0.25">
      <c r="A59" s="40" t="s">
        <v>99</v>
      </c>
      <c r="B59" s="40" t="s">
        <v>94</v>
      </c>
    </row>
    <row r="60" spans="1:2" x14ac:dyDescent="0.25">
      <c r="A60" s="40" t="s">
        <v>21</v>
      </c>
      <c r="B60" s="40" t="s">
        <v>20</v>
      </c>
    </row>
    <row r="61" spans="1:2" x14ac:dyDescent="0.25">
      <c r="A61" s="40" t="s">
        <v>21</v>
      </c>
      <c r="B61" s="40" t="s">
        <v>20</v>
      </c>
    </row>
    <row r="62" spans="1:2" x14ac:dyDescent="0.25">
      <c r="A62" s="40" t="s">
        <v>21</v>
      </c>
      <c r="B62" s="40" t="s">
        <v>20</v>
      </c>
    </row>
    <row r="63" spans="1:2" x14ac:dyDescent="0.25">
      <c r="A63" s="40" t="s">
        <v>21</v>
      </c>
      <c r="B63" s="40" t="s">
        <v>20</v>
      </c>
    </row>
    <row r="64" spans="1:2" x14ac:dyDescent="0.25">
      <c r="A64" s="40" t="s">
        <v>21</v>
      </c>
      <c r="B64" s="40" t="s">
        <v>20</v>
      </c>
    </row>
    <row r="65" spans="1:2" x14ac:dyDescent="0.25">
      <c r="A65" s="40" t="s">
        <v>30</v>
      </c>
      <c r="B65" s="40" t="s">
        <v>11</v>
      </c>
    </row>
    <row r="66" spans="1:2" x14ac:dyDescent="0.25">
      <c r="A66" s="40" t="s">
        <v>30</v>
      </c>
      <c r="B66" s="40" t="s">
        <v>11</v>
      </c>
    </row>
    <row r="67" spans="1:2" x14ac:dyDescent="0.25">
      <c r="A67" s="40" t="s">
        <v>30</v>
      </c>
      <c r="B67" s="40" t="s">
        <v>11</v>
      </c>
    </row>
    <row r="68" spans="1:2" x14ac:dyDescent="0.25">
      <c r="A68" s="40" t="s">
        <v>30</v>
      </c>
      <c r="B68" s="40" t="s">
        <v>11</v>
      </c>
    </row>
    <row r="69" spans="1:2" x14ac:dyDescent="0.25">
      <c r="A69" s="40" t="s">
        <v>70</v>
      </c>
      <c r="B69" s="40" t="s">
        <v>69</v>
      </c>
    </row>
    <row r="70" spans="1:2" x14ac:dyDescent="0.25">
      <c r="A70" s="40" t="s">
        <v>111</v>
      </c>
      <c r="B70" s="40" t="s">
        <v>110</v>
      </c>
    </row>
    <row r="71" spans="1:2" x14ac:dyDescent="0.25">
      <c r="A71" s="40" t="s">
        <v>111</v>
      </c>
      <c r="B71" s="40" t="s">
        <v>110</v>
      </c>
    </row>
    <row r="72" spans="1:2" x14ac:dyDescent="0.25">
      <c r="A72" s="40" t="s">
        <v>111</v>
      </c>
      <c r="B72" s="40" t="s">
        <v>110</v>
      </c>
    </row>
    <row r="73" spans="1:2" x14ac:dyDescent="0.25">
      <c r="A73" s="40" t="s">
        <v>116</v>
      </c>
      <c r="B73" s="40" t="s">
        <v>115</v>
      </c>
    </row>
    <row r="74" spans="1:2" x14ac:dyDescent="0.25">
      <c r="A74" s="40" t="s">
        <v>207</v>
      </c>
      <c r="B74" s="40" t="s">
        <v>206</v>
      </c>
    </row>
    <row r="75" spans="1:2" x14ac:dyDescent="0.25">
      <c r="A75" s="40" t="s">
        <v>95</v>
      </c>
      <c r="B75" s="40" t="s">
        <v>94</v>
      </c>
    </row>
    <row r="76" spans="1:2" x14ac:dyDescent="0.25">
      <c r="A76" s="40" t="s">
        <v>319</v>
      </c>
      <c r="B76" s="40" t="s">
        <v>318</v>
      </c>
    </row>
    <row r="77" spans="1:2" x14ac:dyDescent="0.25">
      <c r="A77" s="40" t="s">
        <v>304</v>
      </c>
      <c r="B77" s="40" t="s">
        <v>303</v>
      </c>
    </row>
    <row r="78" spans="1:2" x14ac:dyDescent="0.25">
      <c r="A78" s="40" t="s">
        <v>304</v>
      </c>
      <c r="B78" s="40" t="s">
        <v>303</v>
      </c>
    </row>
    <row r="79" spans="1:2" x14ac:dyDescent="0.25">
      <c r="A79" s="40" t="s">
        <v>304</v>
      </c>
      <c r="B79" s="40" t="s">
        <v>303</v>
      </c>
    </row>
    <row r="80" spans="1:2" x14ac:dyDescent="0.25">
      <c r="A80" s="40" t="s">
        <v>95</v>
      </c>
      <c r="B80" s="40" t="s">
        <v>94</v>
      </c>
    </row>
    <row r="81" spans="1:2" x14ac:dyDescent="0.25">
      <c r="A81" s="40" t="s">
        <v>221</v>
      </c>
      <c r="B81" s="40" t="s">
        <v>220</v>
      </c>
    </row>
    <row r="82" spans="1:2" x14ac:dyDescent="0.25">
      <c r="A82" s="40" t="s">
        <v>61</v>
      </c>
      <c r="B82" s="40" t="s">
        <v>60</v>
      </c>
    </row>
    <row r="83" spans="1:2" x14ac:dyDescent="0.25">
      <c r="A83" s="40" t="s">
        <v>396</v>
      </c>
      <c r="B83" s="40" t="s">
        <v>395</v>
      </c>
    </row>
    <row r="84" spans="1:2" x14ac:dyDescent="0.25">
      <c r="A84" s="40" t="s">
        <v>106</v>
      </c>
      <c r="B84" s="40" t="s">
        <v>105</v>
      </c>
    </row>
    <row r="85" spans="1:2" x14ac:dyDescent="0.25">
      <c r="A85" s="40" t="s">
        <v>365</v>
      </c>
      <c r="B85" s="40" t="s">
        <v>364</v>
      </c>
    </row>
    <row r="86" spans="1:2" x14ac:dyDescent="0.25">
      <c r="A86" s="40" t="s">
        <v>396</v>
      </c>
      <c r="B86" s="40" t="s">
        <v>395</v>
      </c>
    </row>
    <row r="87" spans="1:2" x14ac:dyDescent="0.25">
      <c r="A87" s="40" t="s">
        <v>402</v>
      </c>
      <c r="B87" s="40" t="s">
        <v>401</v>
      </c>
    </row>
    <row r="88" spans="1:2" x14ac:dyDescent="0.25">
      <c r="A88" s="40" t="s">
        <v>414</v>
      </c>
      <c r="B88" s="40" t="s">
        <v>413</v>
      </c>
    </row>
    <row r="89" spans="1:2" x14ac:dyDescent="0.25">
      <c r="A89" s="40" t="s">
        <v>419</v>
      </c>
      <c r="B89" s="40" t="s">
        <v>418</v>
      </c>
    </row>
    <row r="90" spans="1:2" x14ac:dyDescent="0.25">
      <c r="A90" s="40" t="s">
        <v>419</v>
      </c>
      <c r="B90" s="40" t="s">
        <v>418</v>
      </c>
    </row>
    <row r="91" spans="1:2" x14ac:dyDescent="0.25">
      <c r="A91" s="40" t="s">
        <v>427</v>
      </c>
      <c r="B91" s="40" t="s">
        <v>426</v>
      </c>
    </row>
    <row r="92" spans="1:2" x14ac:dyDescent="0.25">
      <c r="A92" s="40" t="s">
        <v>429</v>
      </c>
      <c r="B92" s="40" t="s">
        <v>428</v>
      </c>
    </row>
    <row r="93" spans="1:2" x14ac:dyDescent="0.25">
      <c r="A93" s="40" t="s">
        <v>124</v>
      </c>
      <c r="B93" s="40" t="s">
        <v>36</v>
      </c>
    </row>
    <row r="94" spans="1:2" x14ac:dyDescent="0.25">
      <c r="A94" s="40" t="s">
        <v>279</v>
      </c>
      <c r="B94" s="40" t="s">
        <v>278</v>
      </c>
    </row>
    <row r="95" spans="1:2" x14ac:dyDescent="0.25">
      <c r="A95" s="40" t="s">
        <v>279</v>
      </c>
      <c r="B95" s="40" t="s">
        <v>278</v>
      </c>
    </row>
    <row r="96" spans="1:2" x14ac:dyDescent="0.25">
      <c r="A96" s="40" t="s">
        <v>279</v>
      </c>
      <c r="B96" s="40" t="s">
        <v>278</v>
      </c>
    </row>
    <row r="97" spans="1:2" x14ac:dyDescent="0.25">
      <c r="A97" s="40" t="s">
        <v>279</v>
      </c>
      <c r="B97" s="40" t="s">
        <v>278</v>
      </c>
    </row>
    <row r="98" spans="1:2" x14ac:dyDescent="0.25">
      <c r="A98" s="40" t="s">
        <v>290</v>
      </c>
      <c r="B98" s="40" t="s">
        <v>289</v>
      </c>
    </row>
    <row r="99" spans="1:2" x14ac:dyDescent="0.25">
      <c r="A99" s="40" t="s">
        <v>290</v>
      </c>
      <c r="B99" s="40" t="s">
        <v>289</v>
      </c>
    </row>
    <row r="100" spans="1:2" x14ac:dyDescent="0.25">
      <c r="A100" s="40" t="s">
        <v>290</v>
      </c>
      <c r="B100" s="40" t="s">
        <v>289</v>
      </c>
    </row>
    <row r="101" spans="1:2" x14ac:dyDescent="0.25">
      <c r="A101" s="40" t="s">
        <v>290</v>
      </c>
      <c r="B101" s="40" t="s">
        <v>289</v>
      </c>
    </row>
    <row r="102" spans="1:2" x14ac:dyDescent="0.25">
      <c r="A102" s="40" t="s">
        <v>221</v>
      </c>
      <c r="B102" s="40" t="s">
        <v>220</v>
      </c>
    </row>
    <row r="103" spans="1:2" x14ac:dyDescent="0.25">
      <c r="A103" s="40" t="s">
        <v>221</v>
      </c>
      <c r="B103" s="40" t="s">
        <v>220</v>
      </c>
    </row>
    <row r="104" spans="1:2" x14ac:dyDescent="0.25">
      <c r="A104" s="40" t="s">
        <v>433</v>
      </c>
      <c r="B104" s="40" t="s">
        <v>102</v>
      </c>
    </row>
    <row r="105" spans="1:2" x14ac:dyDescent="0.25">
      <c r="A105" s="40" t="s">
        <v>119</v>
      </c>
      <c r="B105" s="40" t="s">
        <v>118</v>
      </c>
    </row>
    <row r="106" spans="1:2" x14ac:dyDescent="0.25">
      <c r="A106" s="40" t="s">
        <v>144</v>
      </c>
      <c r="B106" s="40" t="s">
        <v>143</v>
      </c>
    </row>
    <row r="107" spans="1:2" x14ac:dyDescent="0.25">
      <c r="A107" s="40" t="s">
        <v>144</v>
      </c>
      <c r="B107" s="40" t="s">
        <v>143</v>
      </c>
    </row>
    <row r="108" spans="1:2" x14ac:dyDescent="0.25">
      <c r="A108" s="40" t="s">
        <v>144</v>
      </c>
      <c r="B108" s="40" t="s">
        <v>143</v>
      </c>
    </row>
    <row r="109" spans="1:2" x14ac:dyDescent="0.25">
      <c r="A109" s="40" t="s">
        <v>144</v>
      </c>
      <c r="B109" s="40" t="s">
        <v>143</v>
      </c>
    </row>
    <row r="110" spans="1:2" x14ac:dyDescent="0.25">
      <c r="A110" s="40" t="s">
        <v>144</v>
      </c>
      <c r="B110" s="40" t="s">
        <v>143</v>
      </c>
    </row>
    <row r="111" spans="1:2" x14ac:dyDescent="0.25">
      <c r="A111" s="40" t="s">
        <v>144</v>
      </c>
      <c r="B111" s="40" t="s">
        <v>143</v>
      </c>
    </row>
    <row r="112" spans="1:2" x14ac:dyDescent="0.25">
      <c r="A112" s="40" t="s">
        <v>144</v>
      </c>
      <c r="B112" s="40" t="s">
        <v>143</v>
      </c>
    </row>
    <row r="113" spans="1:2" x14ac:dyDescent="0.25">
      <c r="A113" s="40" t="s">
        <v>199</v>
      </c>
      <c r="B113" s="40" t="s">
        <v>198</v>
      </c>
    </row>
    <row r="114" spans="1:2" x14ac:dyDescent="0.25">
      <c r="A114" s="40" t="s">
        <v>199</v>
      </c>
      <c r="B114" s="40" t="s">
        <v>198</v>
      </c>
    </row>
    <row r="115" spans="1:2" x14ac:dyDescent="0.25">
      <c r="A115" s="40" t="s">
        <v>199</v>
      </c>
      <c r="B115" s="40" t="s">
        <v>198</v>
      </c>
    </row>
    <row r="116" spans="1:2" x14ac:dyDescent="0.25">
      <c r="A116" s="40" t="s">
        <v>221</v>
      </c>
      <c r="B116" s="40" t="s">
        <v>220</v>
      </c>
    </row>
    <row r="117" spans="1:2" x14ac:dyDescent="0.25">
      <c r="A117" s="40" t="s">
        <v>263</v>
      </c>
      <c r="B117" s="40" t="s">
        <v>132</v>
      </c>
    </row>
    <row r="118" spans="1:2" x14ac:dyDescent="0.25">
      <c r="A118" s="40" t="s">
        <v>263</v>
      </c>
      <c r="B118" s="40" t="s">
        <v>132</v>
      </c>
    </row>
    <row r="119" spans="1:2" x14ac:dyDescent="0.25">
      <c r="A119" s="40" t="s">
        <v>263</v>
      </c>
      <c r="B119" s="40" t="s">
        <v>132</v>
      </c>
    </row>
    <row r="120" spans="1:2" x14ac:dyDescent="0.25">
      <c r="A120" s="40" t="s">
        <v>354</v>
      </c>
      <c r="B120" s="40" t="s">
        <v>353</v>
      </c>
    </row>
    <row r="121" spans="1:2" x14ac:dyDescent="0.25">
      <c r="A121" s="40" t="s">
        <v>354</v>
      </c>
      <c r="B121" s="40" t="s">
        <v>353</v>
      </c>
    </row>
    <row r="122" spans="1:2" x14ac:dyDescent="0.25">
      <c r="A122" s="40" t="s">
        <v>354</v>
      </c>
      <c r="B122" s="40" t="s">
        <v>353</v>
      </c>
    </row>
    <row r="123" spans="1:2" x14ac:dyDescent="0.25">
      <c r="A123" s="40" t="s">
        <v>354</v>
      </c>
      <c r="B123" s="40" t="s">
        <v>353</v>
      </c>
    </row>
    <row r="124" spans="1:2" x14ac:dyDescent="0.25">
      <c r="A124" s="40" t="s">
        <v>360</v>
      </c>
      <c r="B124" s="40" t="s">
        <v>359</v>
      </c>
    </row>
    <row r="125" spans="1:2" x14ac:dyDescent="0.25">
      <c r="A125" s="40" t="s">
        <v>360</v>
      </c>
      <c r="B125" s="40" t="s">
        <v>359</v>
      </c>
    </row>
    <row r="126" spans="1:2" x14ac:dyDescent="0.25">
      <c r="A126" s="40" t="s">
        <v>360</v>
      </c>
      <c r="B126" s="40" t="s">
        <v>359</v>
      </c>
    </row>
    <row r="127" spans="1:2" x14ac:dyDescent="0.25">
      <c r="A127" s="40" t="s">
        <v>174</v>
      </c>
      <c r="B127" s="40" t="s">
        <v>173</v>
      </c>
    </row>
    <row r="128" spans="1:2" x14ac:dyDescent="0.25">
      <c r="A128" s="40" t="s">
        <v>174</v>
      </c>
      <c r="B128" s="40" t="s">
        <v>173</v>
      </c>
    </row>
    <row r="129" spans="1:2" x14ac:dyDescent="0.25">
      <c r="A129" s="40" t="s">
        <v>174</v>
      </c>
      <c r="B129" s="40" t="s">
        <v>173</v>
      </c>
    </row>
    <row r="130" spans="1:2" x14ac:dyDescent="0.25">
      <c r="A130" s="40" t="s">
        <v>322</v>
      </c>
      <c r="B130" s="40" t="s">
        <v>321</v>
      </c>
    </row>
    <row r="131" spans="1:2" x14ac:dyDescent="0.25">
      <c r="A131" s="40" t="s">
        <v>322</v>
      </c>
      <c r="B131" s="40" t="s">
        <v>321</v>
      </c>
    </row>
    <row r="132" spans="1:2" x14ac:dyDescent="0.25">
      <c r="A132" s="40" t="s">
        <v>322</v>
      </c>
      <c r="B132" s="40" t="s">
        <v>321</v>
      </c>
    </row>
    <row r="133" spans="1:2" x14ac:dyDescent="0.25">
      <c r="A133" s="40" t="s">
        <v>322</v>
      </c>
      <c r="B133" s="40" t="s">
        <v>321</v>
      </c>
    </row>
    <row r="134" spans="1:2" x14ac:dyDescent="0.25">
      <c r="A134" s="40" t="s">
        <v>322</v>
      </c>
      <c r="B134" s="40" t="s">
        <v>321</v>
      </c>
    </row>
    <row r="135" spans="1:2" x14ac:dyDescent="0.25">
      <c r="A135" s="40" t="s">
        <v>310</v>
      </c>
      <c r="B135" s="40" t="s">
        <v>309</v>
      </c>
    </row>
    <row r="136" spans="1:2" x14ac:dyDescent="0.25">
      <c r="A136" s="40" t="s">
        <v>310</v>
      </c>
      <c r="B136" s="40" t="s">
        <v>309</v>
      </c>
    </row>
    <row r="137" spans="1:2" x14ac:dyDescent="0.25">
      <c r="A137" s="40" t="s">
        <v>322</v>
      </c>
      <c r="B137" s="40" t="s">
        <v>321</v>
      </c>
    </row>
    <row r="138" spans="1:2" x14ac:dyDescent="0.25">
      <c r="A138" s="40" t="s">
        <v>322</v>
      </c>
      <c r="B138" s="40" t="s">
        <v>321</v>
      </c>
    </row>
    <row r="139" spans="1:2" x14ac:dyDescent="0.25">
      <c r="A139" s="40" t="s">
        <v>322</v>
      </c>
      <c r="B139" s="40" t="s">
        <v>321</v>
      </c>
    </row>
    <row r="140" spans="1:2" x14ac:dyDescent="0.25">
      <c r="A140" s="40" t="s">
        <v>334</v>
      </c>
      <c r="B140" s="40" t="s">
        <v>333</v>
      </c>
    </row>
    <row r="141" spans="1:2" x14ac:dyDescent="0.25">
      <c r="A141" s="40" t="s">
        <v>334</v>
      </c>
      <c r="B141" s="40" t="s">
        <v>333</v>
      </c>
    </row>
    <row r="142" spans="1:2" x14ac:dyDescent="0.25">
      <c r="A142" s="40" t="s">
        <v>334</v>
      </c>
      <c r="B142" s="40" t="s">
        <v>333</v>
      </c>
    </row>
    <row r="143" spans="1:2" x14ac:dyDescent="0.25">
      <c r="A143" s="40" t="s">
        <v>334</v>
      </c>
      <c r="B143" s="40" t="s">
        <v>333</v>
      </c>
    </row>
    <row r="144" spans="1:2" x14ac:dyDescent="0.25">
      <c r="A144" s="40" t="s">
        <v>334</v>
      </c>
      <c r="B144" s="40" t="s">
        <v>333</v>
      </c>
    </row>
    <row r="145" spans="1:2" x14ac:dyDescent="0.25">
      <c r="A145" s="40" t="s">
        <v>334</v>
      </c>
      <c r="B145" s="40" t="s">
        <v>333</v>
      </c>
    </row>
    <row r="146" spans="1:2" x14ac:dyDescent="0.25">
      <c r="A146" s="40" t="s">
        <v>334</v>
      </c>
      <c r="B146" s="40" t="s">
        <v>333</v>
      </c>
    </row>
    <row r="147" spans="1:2" x14ac:dyDescent="0.25">
      <c r="A147" s="40" t="s">
        <v>334</v>
      </c>
      <c r="B147" s="40" t="s">
        <v>333</v>
      </c>
    </row>
    <row r="148" spans="1:2" x14ac:dyDescent="0.25">
      <c r="A148" s="40" t="s">
        <v>334</v>
      </c>
      <c r="B148" s="40" t="s">
        <v>333</v>
      </c>
    </row>
    <row r="149" spans="1:2" x14ac:dyDescent="0.25">
      <c r="A149" s="40" t="s">
        <v>310</v>
      </c>
      <c r="B149" s="40" t="s">
        <v>309</v>
      </c>
    </row>
    <row r="150" spans="1:2" x14ac:dyDescent="0.25">
      <c r="A150" s="40" t="s">
        <v>310</v>
      </c>
      <c r="B150" s="40" t="s">
        <v>309</v>
      </c>
    </row>
    <row r="151" spans="1:2" x14ac:dyDescent="0.25">
      <c r="A151" s="40" t="s">
        <v>310</v>
      </c>
      <c r="B151" s="40" t="s">
        <v>309</v>
      </c>
    </row>
    <row r="152" spans="1:2" x14ac:dyDescent="0.25">
      <c r="A152" s="40" t="s">
        <v>310</v>
      </c>
      <c r="B152" s="40" t="s">
        <v>309</v>
      </c>
    </row>
    <row r="153" spans="1:2" x14ac:dyDescent="0.25">
      <c r="A153" s="40" t="s">
        <v>378</v>
      </c>
      <c r="B153" s="40" t="s">
        <v>377</v>
      </c>
    </row>
    <row r="154" spans="1:2" x14ac:dyDescent="0.25">
      <c r="A154" s="40" t="s">
        <v>378</v>
      </c>
      <c r="B154" s="40" t="s">
        <v>377</v>
      </c>
    </row>
    <row r="155" spans="1:2" x14ac:dyDescent="0.25">
      <c r="A155" s="40" t="s">
        <v>378</v>
      </c>
      <c r="B155" s="40" t="s">
        <v>377</v>
      </c>
    </row>
    <row r="156" spans="1:2" x14ac:dyDescent="0.25">
      <c r="A156" s="40" t="s">
        <v>378</v>
      </c>
      <c r="B156" s="40" t="s">
        <v>377</v>
      </c>
    </row>
    <row r="157" spans="1:2" x14ac:dyDescent="0.25">
      <c r="A157" s="40" t="s">
        <v>378</v>
      </c>
      <c r="B157" s="40" t="s">
        <v>377</v>
      </c>
    </row>
    <row r="158" spans="1:2" x14ac:dyDescent="0.25">
      <c r="A158" s="40" t="s">
        <v>378</v>
      </c>
      <c r="B158" s="40" t="s">
        <v>377</v>
      </c>
    </row>
    <row r="159" spans="1:2" x14ac:dyDescent="0.25">
      <c r="A159" s="40" t="s">
        <v>391</v>
      </c>
      <c r="B159" s="40" t="s">
        <v>390</v>
      </c>
    </row>
    <row r="160" spans="1:2" x14ac:dyDescent="0.25">
      <c r="A160" s="40" t="s">
        <v>391</v>
      </c>
      <c r="B160" s="40" t="s">
        <v>390</v>
      </c>
    </row>
    <row r="161" spans="1:2" x14ac:dyDescent="0.25">
      <c r="A161" s="40" t="s">
        <v>391</v>
      </c>
      <c r="B161" s="40" t="s">
        <v>390</v>
      </c>
    </row>
    <row r="162" spans="1:2" x14ac:dyDescent="0.25">
      <c r="A162" s="40" t="s">
        <v>442</v>
      </c>
      <c r="B162" s="40" t="s">
        <v>441</v>
      </c>
    </row>
    <row r="163" spans="1:2" x14ac:dyDescent="0.25">
      <c r="A163" s="40" t="s">
        <v>296</v>
      </c>
      <c r="B163" s="40" t="s">
        <v>295</v>
      </c>
    </row>
    <row r="164" spans="1:2" x14ac:dyDescent="0.25">
      <c r="A164" s="40" t="s">
        <v>296</v>
      </c>
      <c r="B164" s="40" t="s">
        <v>295</v>
      </c>
    </row>
    <row r="165" spans="1:2" x14ac:dyDescent="0.25">
      <c r="A165" s="40" t="s">
        <v>296</v>
      </c>
      <c r="B165" s="40" t="s">
        <v>295</v>
      </c>
    </row>
    <row r="166" spans="1:2" x14ac:dyDescent="0.25">
      <c r="A166" s="40" t="s">
        <v>296</v>
      </c>
      <c r="B166" s="40" t="s">
        <v>295</v>
      </c>
    </row>
    <row r="167" spans="1:2" x14ac:dyDescent="0.25">
      <c r="A167" s="40" t="s">
        <v>386</v>
      </c>
      <c r="B167" s="40" t="s">
        <v>385</v>
      </c>
    </row>
    <row r="168" spans="1:2" x14ac:dyDescent="0.25">
      <c r="A168" s="40" t="s">
        <v>386</v>
      </c>
      <c r="B168" s="40" t="s">
        <v>385</v>
      </c>
    </row>
    <row r="169" spans="1:2" x14ac:dyDescent="0.25">
      <c r="A169" s="40" t="s">
        <v>92</v>
      </c>
      <c r="B169" s="40" t="s">
        <v>91</v>
      </c>
    </row>
    <row r="170" spans="1:2" x14ac:dyDescent="0.25">
      <c r="A170" s="40" t="s">
        <v>170</v>
      </c>
      <c r="B170" s="40" t="s">
        <v>169</v>
      </c>
    </row>
    <row r="171" spans="1:2" x14ac:dyDescent="0.25">
      <c r="A171" s="40" t="s">
        <v>170</v>
      </c>
      <c r="B171" s="40" t="s">
        <v>169</v>
      </c>
    </row>
    <row r="172" spans="1:2" x14ac:dyDescent="0.25">
      <c r="A172" s="40" t="s">
        <v>4</v>
      </c>
      <c r="B172" s="40" t="s">
        <v>3</v>
      </c>
    </row>
    <row r="173" spans="1:2" x14ac:dyDescent="0.25">
      <c r="A173" s="40" t="s">
        <v>188</v>
      </c>
      <c r="B173" s="40" t="s">
        <v>187</v>
      </c>
    </row>
    <row r="174" spans="1:2" x14ac:dyDescent="0.25">
      <c r="A174" s="40" t="s">
        <v>188</v>
      </c>
      <c r="B174" s="40" t="s">
        <v>187</v>
      </c>
    </row>
    <row r="175" spans="1:2" x14ac:dyDescent="0.25">
      <c r="A175" s="40" t="s">
        <v>188</v>
      </c>
      <c r="B175" s="40" t="s">
        <v>187</v>
      </c>
    </row>
    <row r="176" spans="1:2" x14ac:dyDescent="0.25">
      <c r="A176" s="40" t="s">
        <v>188</v>
      </c>
      <c r="B176" s="40" t="s">
        <v>187</v>
      </c>
    </row>
    <row r="177" spans="1:2" x14ac:dyDescent="0.25">
      <c r="A177" s="40" t="s">
        <v>73</v>
      </c>
      <c r="B177" s="40" t="s">
        <v>3</v>
      </c>
    </row>
    <row r="178" spans="1:2" x14ac:dyDescent="0.25">
      <c r="A178" s="40" t="s">
        <v>78</v>
      </c>
      <c r="B178" s="40" t="s">
        <v>77</v>
      </c>
    </row>
    <row r="179" spans="1:2" x14ac:dyDescent="0.25">
      <c r="A179" s="40" t="s">
        <v>85</v>
      </c>
      <c r="B179" s="40" t="s">
        <v>84</v>
      </c>
    </row>
    <row r="180" spans="1:2" x14ac:dyDescent="0.25">
      <c r="A180" s="40" t="s">
        <v>85</v>
      </c>
      <c r="B180" s="40" t="s">
        <v>84</v>
      </c>
    </row>
    <row r="181" spans="1:2" x14ac:dyDescent="0.25">
      <c r="A181" s="40" t="s">
        <v>78</v>
      </c>
      <c r="B181" s="40" t="s">
        <v>77</v>
      </c>
    </row>
    <row r="182" spans="1:2" x14ac:dyDescent="0.25">
      <c r="A182" s="40" t="s">
        <v>78</v>
      </c>
      <c r="B182" s="40" t="s">
        <v>77</v>
      </c>
    </row>
    <row r="183" spans="1:2" x14ac:dyDescent="0.25">
      <c r="A183" s="40" t="s">
        <v>166</v>
      </c>
      <c r="B183" s="40" t="s">
        <v>165</v>
      </c>
    </row>
    <row r="184" spans="1:2" x14ac:dyDescent="0.25">
      <c r="A184" s="40" t="s">
        <v>166</v>
      </c>
      <c r="B184" s="40" t="s">
        <v>165</v>
      </c>
    </row>
    <row r="185" spans="1:2" x14ac:dyDescent="0.25">
      <c r="A185" s="40" t="s">
        <v>49</v>
      </c>
      <c r="B185" s="40" t="s">
        <v>48</v>
      </c>
    </row>
    <row r="186" spans="1:2" x14ac:dyDescent="0.25">
      <c r="A186" s="40" t="s">
        <v>49</v>
      </c>
      <c r="B186" s="40" t="s">
        <v>48</v>
      </c>
    </row>
    <row r="187" spans="1:2" x14ac:dyDescent="0.25">
      <c r="A187" s="40" t="s">
        <v>49</v>
      </c>
      <c r="B187" s="40" t="s">
        <v>48</v>
      </c>
    </row>
    <row r="188" spans="1:2" x14ac:dyDescent="0.25">
      <c r="A188" s="40" t="s">
        <v>49</v>
      </c>
      <c r="B188" s="40" t="s">
        <v>48</v>
      </c>
    </row>
    <row r="189" spans="1:2" x14ac:dyDescent="0.25">
      <c r="A189" s="40" t="s">
        <v>49</v>
      </c>
      <c r="B189" s="40" t="s">
        <v>48</v>
      </c>
    </row>
    <row r="190" spans="1:2" x14ac:dyDescent="0.25">
      <c r="A190" s="40" t="s">
        <v>65</v>
      </c>
      <c r="B190" s="40" t="s">
        <v>64</v>
      </c>
    </row>
    <row r="191" spans="1:2" x14ac:dyDescent="0.25">
      <c r="A191" s="40" t="s">
        <v>65</v>
      </c>
      <c r="B191" s="40" t="s">
        <v>64</v>
      </c>
    </row>
    <row r="192" spans="1:2" x14ac:dyDescent="0.25">
      <c r="A192" s="40" t="s">
        <v>103</v>
      </c>
      <c r="B192" s="40" t="s">
        <v>102</v>
      </c>
    </row>
    <row r="193" spans="1:2" x14ac:dyDescent="0.25">
      <c r="A193" s="40" t="s">
        <v>164</v>
      </c>
      <c r="B193" s="40" t="s">
        <v>102</v>
      </c>
    </row>
    <row r="194" spans="1:2" x14ac:dyDescent="0.25">
      <c r="A194" s="40" t="s">
        <v>229</v>
      </c>
      <c r="B194" s="40" t="s">
        <v>102</v>
      </c>
    </row>
    <row r="195" spans="1:2" x14ac:dyDescent="0.25">
      <c r="A195" s="40" t="s">
        <v>49</v>
      </c>
      <c r="B195" s="40" t="s">
        <v>48</v>
      </c>
    </row>
    <row r="196" spans="1:2" x14ac:dyDescent="0.25">
      <c r="A196" s="40" t="s">
        <v>396</v>
      </c>
      <c r="B196" s="40" t="s">
        <v>395</v>
      </c>
    </row>
    <row r="197" spans="1:2" x14ac:dyDescent="0.25">
      <c r="A197" s="40" t="s">
        <v>144</v>
      </c>
      <c r="B197" s="40" t="s">
        <v>143</v>
      </c>
    </row>
    <row r="198" spans="1:2" x14ac:dyDescent="0.25">
      <c r="A198" s="40" t="s">
        <v>129</v>
      </c>
      <c r="B198" s="40" t="s">
        <v>128</v>
      </c>
    </row>
    <row r="199" spans="1:2" x14ac:dyDescent="0.25">
      <c r="A199" s="40" t="s">
        <v>345</v>
      </c>
      <c r="B199" s="40" t="s">
        <v>344</v>
      </c>
    </row>
    <row r="200" spans="1:2" x14ac:dyDescent="0.25">
      <c r="A200" s="40" t="s">
        <v>286</v>
      </c>
      <c r="B200" s="40" t="s">
        <v>285</v>
      </c>
    </row>
    <row r="201" spans="1:2" x14ac:dyDescent="0.25">
      <c r="A201" s="40" t="s">
        <v>345</v>
      </c>
      <c r="B201" s="40" t="s">
        <v>344</v>
      </c>
    </row>
    <row r="202" spans="1:2" x14ac:dyDescent="0.25">
      <c r="A202" s="40" t="s">
        <v>345</v>
      </c>
      <c r="B202" s="40" t="s">
        <v>344</v>
      </c>
    </row>
    <row r="203" spans="1:2" x14ac:dyDescent="0.25">
      <c r="A203" s="40" t="s">
        <v>345</v>
      </c>
      <c r="B203" s="40" t="s">
        <v>344</v>
      </c>
    </row>
    <row r="204" spans="1:2" x14ac:dyDescent="0.25">
      <c r="A204" s="40" t="s">
        <v>345</v>
      </c>
      <c r="B204" s="40" t="s">
        <v>344</v>
      </c>
    </row>
    <row r="205" spans="1:2" x14ac:dyDescent="0.25">
      <c r="A205" s="40" t="s">
        <v>345</v>
      </c>
      <c r="B205" s="40" t="s">
        <v>344</v>
      </c>
    </row>
    <row r="206" spans="1:2" x14ac:dyDescent="0.25">
      <c r="A206" s="40" t="s">
        <v>405</v>
      </c>
      <c r="B206" s="40" t="s">
        <v>404</v>
      </c>
    </row>
    <row r="207" spans="1:2" x14ac:dyDescent="0.25">
      <c r="A207" s="40" t="s">
        <v>408</v>
      </c>
      <c r="B207" s="40" t="s">
        <v>407</v>
      </c>
    </row>
    <row r="208" spans="1:2" x14ac:dyDescent="0.25">
      <c r="A208" s="40" t="s">
        <v>411</v>
      </c>
      <c r="B208" s="40" t="s">
        <v>410</v>
      </c>
    </row>
    <row r="209" spans="1:2" x14ac:dyDescent="0.25">
      <c r="A209" s="40" t="s">
        <v>416</v>
      </c>
      <c r="B209" s="40" t="s">
        <v>415</v>
      </c>
    </row>
    <row r="210" spans="1:2" x14ac:dyDescent="0.25">
      <c r="A210" s="40" t="s">
        <v>424</v>
      </c>
      <c r="B210" s="40" t="s">
        <v>423</v>
      </c>
    </row>
    <row r="211" spans="1:2" x14ac:dyDescent="0.25">
      <c r="A211" s="40" t="s">
        <v>432</v>
      </c>
      <c r="B211" s="40" t="s">
        <v>431</v>
      </c>
    </row>
    <row r="212" spans="1:2" x14ac:dyDescent="0.25">
      <c r="A212" s="40" t="s">
        <v>12</v>
      </c>
      <c r="B212" s="40" t="s">
        <v>11</v>
      </c>
    </row>
    <row r="213" spans="1:2" x14ac:dyDescent="0.25">
      <c r="A213" s="40" t="s">
        <v>12</v>
      </c>
      <c r="B213" s="40" t="s">
        <v>11</v>
      </c>
    </row>
    <row r="214" spans="1:2" x14ac:dyDescent="0.25">
      <c r="A214" s="40" t="s">
        <v>12</v>
      </c>
      <c r="B214" s="40" t="s">
        <v>11</v>
      </c>
    </row>
    <row r="215" spans="1:2" x14ac:dyDescent="0.25">
      <c r="A215" s="40" t="s">
        <v>12</v>
      </c>
      <c r="B215" s="40" t="s">
        <v>11</v>
      </c>
    </row>
    <row r="216" spans="1:2" x14ac:dyDescent="0.25">
      <c r="A216" s="40" t="s">
        <v>138</v>
      </c>
      <c r="B216" s="40" t="s">
        <v>137</v>
      </c>
    </row>
    <row r="217" spans="1:2" x14ac:dyDescent="0.25">
      <c r="A217" s="40" t="s">
        <v>138</v>
      </c>
      <c r="B217" s="40" t="s">
        <v>137</v>
      </c>
    </row>
    <row r="218" spans="1:2" x14ac:dyDescent="0.25">
      <c r="A218" s="40" t="s">
        <v>138</v>
      </c>
      <c r="B218" s="40" t="s">
        <v>137</v>
      </c>
    </row>
    <row r="219" spans="1:2" x14ac:dyDescent="0.25">
      <c r="A219" s="40" t="s">
        <v>12</v>
      </c>
      <c r="B219" s="40" t="s">
        <v>11</v>
      </c>
    </row>
    <row r="220" spans="1:2" x14ac:dyDescent="0.25">
      <c r="A220" s="40" t="s">
        <v>138</v>
      </c>
      <c r="B220" s="40" t="s">
        <v>137</v>
      </c>
    </row>
    <row r="221" spans="1:2" x14ac:dyDescent="0.25">
      <c r="A221" s="40" t="s">
        <v>155</v>
      </c>
      <c r="B221" s="40" t="s">
        <v>154</v>
      </c>
    </row>
    <row r="222" spans="1:2" x14ac:dyDescent="0.25">
      <c r="A222" s="40" t="s">
        <v>155</v>
      </c>
      <c r="B222" s="40" t="s">
        <v>154</v>
      </c>
    </row>
    <row r="223" spans="1:2" x14ac:dyDescent="0.25">
      <c r="A223" s="40" t="s">
        <v>155</v>
      </c>
      <c r="B223" s="40" t="s">
        <v>154</v>
      </c>
    </row>
    <row r="224" spans="1:2" x14ac:dyDescent="0.25">
      <c r="A224" s="40" t="s">
        <v>155</v>
      </c>
      <c r="B224" s="40" t="s">
        <v>154</v>
      </c>
    </row>
    <row r="225" spans="1:2" x14ac:dyDescent="0.25">
      <c r="A225" s="40" t="s">
        <v>155</v>
      </c>
      <c r="B225" s="40" t="s">
        <v>154</v>
      </c>
    </row>
    <row r="226" spans="1:2" x14ac:dyDescent="0.25">
      <c r="A226" s="40" t="s">
        <v>155</v>
      </c>
      <c r="B226" s="40" t="s">
        <v>154</v>
      </c>
    </row>
    <row r="227" spans="1:2" x14ac:dyDescent="0.25">
      <c r="A227" s="40" t="s">
        <v>155</v>
      </c>
      <c r="B227" s="40" t="s">
        <v>154</v>
      </c>
    </row>
    <row r="228" spans="1:2" x14ac:dyDescent="0.25">
      <c r="A228" s="40" t="s">
        <v>155</v>
      </c>
      <c r="B228" s="40" t="s">
        <v>154</v>
      </c>
    </row>
    <row r="229" spans="1:2" x14ac:dyDescent="0.25">
      <c r="A229" s="40" t="s">
        <v>444</v>
      </c>
      <c r="B229" s="40" t="s">
        <v>443</v>
      </c>
    </row>
    <row r="230" spans="1:2" ht="24" x14ac:dyDescent="0.25">
      <c r="A230" s="41" t="s">
        <v>204</v>
      </c>
      <c r="B230" s="40" t="s">
        <v>203</v>
      </c>
    </row>
    <row r="231" spans="1:2" x14ac:dyDescent="0.25">
      <c r="A231" s="40" t="s">
        <v>244</v>
      </c>
      <c r="B231" s="40" t="s">
        <v>220</v>
      </c>
    </row>
    <row r="232" spans="1:2" x14ac:dyDescent="0.25">
      <c r="A232" s="40" t="s">
        <v>193</v>
      </c>
      <c r="B232" s="40" t="s">
        <v>143</v>
      </c>
    </row>
    <row r="233" spans="1:2" x14ac:dyDescent="0.25">
      <c r="A233" s="40" t="s">
        <v>193</v>
      </c>
      <c r="B233" s="40" t="s">
        <v>143</v>
      </c>
    </row>
    <row r="234" spans="1:2" x14ac:dyDescent="0.25">
      <c r="A234" s="40" t="s">
        <v>227</v>
      </c>
      <c r="B234" s="40" t="s">
        <v>226</v>
      </c>
    </row>
    <row r="235" spans="1:2" x14ac:dyDescent="0.25">
      <c r="A235" s="40" t="s">
        <v>247</v>
      </c>
      <c r="B235" s="40" t="s">
        <v>246</v>
      </c>
    </row>
    <row r="236" spans="1:2" x14ac:dyDescent="0.25">
      <c r="A236" s="40" t="s">
        <v>247</v>
      </c>
      <c r="B236" s="40" t="s">
        <v>246</v>
      </c>
    </row>
    <row r="237" spans="1:2" x14ac:dyDescent="0.25">
      <c r="A237" s="40" t="s">
        <v>247</v>
      </c>
      <c r="B237" s="40" t="s">
        <v>246</v>
      </c>
    </row>
    <row r="238" spans="1:2" x14ac:dyDescent="0.25">
      <c r="A238" s="40" t="s">
        <v>247</v>
      </c>
      <c r="B238" s="40" t="s">
        <v>246</v>
      </c>
    </row>
    <row r="239" spans="1:2" x14ac:dyDescent="0.25">
      <c r="A239" s="37" t="s">
        <v>247</v>
      </c>
      <c r="B239" s="40" t="s">
        <v>246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1B8AFDBE59A543BD394666D2D638F1" ma:contentTypeVersion="4" ma:contentTypeDescription="Crear nuevo documento." ma:contentTypeScope="" ma:versionID="1a359b336cf7d0e9676e5a5882ac4286">
  <xsd:schema xmlns:xsd="http://www.w3.org/2001/XMLSchema" xmlns:xs="http://www.w3.org/2001/XMLSchema" xmlns:p="http://schemas.microsoft.com/office/2006/metadata/properties" xmlns:ns2="3df1b79d-d85b-413b-a8b4-3e1d7780c3f6" xmlns:ns3="8a96a4f2-810b-4a5b-b6de-3f1362c1a08e" targetNamespace="http://schemas.microsoft.com/office/2006/metadata/properties" ma:root="true" ma:fieldsID="3eb3a4f57332afe47b3c1b99eefa39db" ns2:_="" ns3:_="">
    <xsd:import namespace="3df1b79d-d85b-413b-a8b4-3e1d7780c3f6"/>
    <xsd:import namespace="8a96a4f2-810b-4a5b-b6de-3f1362c1a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f1b79d-d85b-413b-a8b4-3e1d7780c3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6a4f2-810b-4a5b-b6de-3f1362c1a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C192DD-1EDC-45E0-8874-4D2BFA98EF3E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8a96a4f2-810b-4a5b-b6de-3f1362c1a08e"/>
    <ds:schemaRef ds:uri="3df1b79d-d85b-413b-a8b4-3e1d7780c3f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FBEFF97-2514-42B4-96B2-32BA19B4A5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f1b79d-d85b-413b-a8b4-3e1d7780c3f6"/>
    <ds:schemaRef ds:uri="8a96a4f2-810b-4a5b-b6de-3f1362c1a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7EFFB0-240C-4206-8A58-7D0848106A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Planilha1</vt:lpstr>
      <vt:lpstr>Planilha3</vt:lpstr>
      <vt:lpstr>Planilha2</vt:lpstr>
      <vt:lpstr>SUPRIMENTOS</vt:lpstr>
      <vt:lpstr>RESUMO</vt:lpstr>
      <vt:lpstr>APOIO</vt:lpstr>
      <vt:lpstr>APOIO 2</vt:lpstr>
      <vt:lpstr>APOIO</vt:lpstr>
      <vt:lpstr>NOMES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Decrecenzo Silvano Barreto</dc:creator>
  <cp:keywords/>
  <dc:description/>
  <cp:lastModifiedBy>Leonardo Segantin De Souza</cp:lastModifiedBy>
  <cp:revision/>
  <dcterms:created xsi:type="dcterms:W3CDTF">2020-01-29T22:06:15Z</dcterms:created>
  <dcterms:modified xsi:type="dcterms:W3CDTF">2022-05-17T19:53:30Z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0x010100C01B8AFDBE59A543BD394666D2D638F1</vt:lpwstr>
  </property>
</Properties>
</file>